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/>
  <bookViews>
    <workbookView xWindow="65416" yWindow="65416" windowWidth="20730" windowHeight="11160" activeTab="0"/>
  </bookViews>
  <sheets>
    <sheet name="Plan1" sheetId="1" r:id="rId1"/>
  </sheets>
  <definedNames/>
  <calcPr calcId="191029"/>
  <extLst/>
</workbook>
</file>

<file path=xl/sharedStrings.xml><?xml version="1.0" encoding="utf-8"?>
<sst xmlns="http://schemas.openxmlformats.org/spreadsheetml/2006/main" count="517" uniqueCount="244">
  <si>
    <t>PACTUAÇÃO FIC QUALIFICA MAIS EMPREGA MAIS 2022</t>
  </si>
  <si>
    <t>QTD</t>
  </si>
  <si>
    <t>REGIONAL</t>
  </si>
  <si>
    <t xml:space="preserve"> MUNICIPIO</t>
  </si>
  <si>
    <t>CURSO</t>
  </si>
  <si>
    <t>VAGAS</t>
  </si>
  <si>
    <t>C/H</t>
  </si>
  <si>
    <t>TURNO</t>
  </si>
  <si>
    <t>LOCAL</t>
  </si>
  <si>
    <t>ENDEREÇO</t>
  </si>
  <si>
    <t>COORD. LOCAL</t>
  </si>
  <si>
    <t>FORTALEZA (15 MUN.)</t>
  </si>
  <si>
    <t xml:space="preserve">FORTALEZA                                        </t>
  </si>
  <si>
    <t>ALMOXARIFE</t>
  </si>
  <si>
    <t>NOITE</t>
  </si>
  <si>
    <t>Escola José de Alencar</t>
  </si>
  <si>
    <t>Rua Alberto Ferreira, n° 248 - Jardim Iracema.</t>
  </si>
  <si>
    <t>Marcos Aurélio Batista de Lavor</t>
  </si>
  <si>
    <t>Escola José Ramos Torres de Melo</t>
  </si>
  <si>
    <t>Av. da Abolição, n° 3984 - Mucuripe.</t>
  </si>
  <si>
    <t>Herivaldo Oliveira Rocha.</t>
  </si>
  <si>
    <t>RECEPCIONISTA EM SERVIÇOS DE SAUDE</t>
  </si>
  <si>
    <t>Escola Paulo Sarasate</t>
  </si>
  <si>
    <t>Rua Pedro Muniz, n° 250 - Demócrito Rocha.</t>
  </si>
  <si>
    <t>Eliatan Ferreira do Carmo</t>
  </si>
  <si>
    <t>Escola Nelson Mandela</t>
  </si>
  <si>
    <t>Av. C, n° 435 -  José Walter.</t>
  </si>
  <si>
    <t>Hélio Alves Rodrigues</t>
  </si>
  <si>
    <t>ESCRITURÁRIO DE BANCO</t>
  </si>
  <si>
    <t>Escola Lireda Facó</t>
  </si>
  <si>
    <t>Rua Três Corações, n° 735 -  Granja Lisboa.</t>
  </si>
  <si>
    <t>Carlos Claudenio Cavalcante</t>
  </si>
  <si>
    <t>Escola Terezinha Parente</t>
  </si>
  <si>
    <t>Rua Nelson Coelho, n° 209 - Lagoa Redonda</t>
  </si>
  <si>
    <t>Kélvia Katianne Carvalho da Silva.(diretora da escola)</t>
  </si>
  <si>
    <t>TOTAL DE VAGAS MUNICIPIO</t>
  </si>
  <si>
    <t xml:space="preserve">CAUCAIA                                          </t>
  </si>
  <si>
    <t>EEIEF Maria Dolores Menezes de Almeida</t>
  </si>
  <si>
    <t>Rua da Consolação, n° 465 - Novo Pabussu</t>
  </si>
  <si>
    <t>Jéssica Maria Varela Gomes de Sousa</t>
  </si>
  <si>
    <t>Polo UAB - Caucaia</t>
  </si>
  <si>
    <t>Rua Santa Marta, n°35 - Araturi</t>
  </si>
  <si>
    <t>Francisco David de Oliveira Almeida</t>
  </si>
  <si>
    <t>Escola EEMTI Vicente Arruda</t>
  </si>
  <si>
    <t>Rua 113, s/n - Planalto Caucaia</t>
  </si>
  <si>
    <t>Francisco Tacio Monteiro Lima</t>
  </si>
  <si>
    <t xml:space="preserve">MARACANAÚ                                      </t>
  </si>
  <si>
    <t>EMEIEP Profa. Norma Célia Pinheiro Crispim</t>
  </si>
  <si>
    <t>Rua Juscelino Kubitschek, 2295 - Jardim Jatobá - Maracanaú</t>
  </si>
  <si>
    <t>Nadma Maria Soares de Freitas</t>
  </si>
  <si>
    <t>Centro Vocacional Tecnológico(CVT) de Maracanaú</t>
  </si>
  <si>
    <t>Av. Central, s/n- Jereissati</t>
  </si>
  <si>
    <t>Rosiane Pereira do Nascimento</t>
  </si>
  <si>
    <t>Rua Juscelino Kubitschek, 2295. Bairro Siqueira - Maracanaú</t>
  </si>
  <si>
    <t>Av. Central, s/n - Jereissati</t>
  </si>
  <si>
    <t>TARDE</t>
  </si>
  <si>
    <t>Centro Vocacional Tecnológico(CVT) - Polo Uab</t>
  </si>
  <si>
    <t>Dione Isaura da Silva</t>
  </si>
  <si>
    <t>MARANGUAPE               </t>
  </si>
  <si>
    <t>Centro Vocacional Tecnológico(CVT)/Amanari</t>
  </si>
  <si>
    <t>Rua do Comércio S/N -Amanari</t>
  </si>
  <si>
    <t>Maria Aureci Gomes Sampaio</t>
  </si>
  <si>
    <t>Centro Vocacional Tecnológico(CVT) - Polo UAB</t>
  </si>
  <si>
    <t>Praça Capistrano de Abreu, 313 - Centro</t>
  </si>
  <si>
    <t>Maria Betânia Andrade Matos</t>
  </si>
  <si>
    <t xml:space="preserve">GUAIÚBA                                                                        </t>
  </si>
  <si>
    <t>Escola CEARC</t>
  </si>
  <si>
    <t>Rua Raimundo Bandeira, 158 -Pinheiro</t>
  </si>
  <si>
    <t>Ingrid Gomes da Silva</t>
  </si>
  <si>
    <t>EEFM José Tristão Filho</t>
  </si>
  <si>
    <t>Rua Maria do Carmo, 100 - Helder Bezerra.</t>
  </si>
  <si>
    <t>Joana Benevinuto da Silva</t>
  </si>
  <si>
    <t xml:space="preserve">EUSÉBIO                                            </t>
  </si>
  <si>
    <t>ABC</t>
  </si>
  <si>
    <t>Rua Pioneiro, s/n -  Parque Hawai</t>
  </si>
  <si>
    <t>Juaniza Abreu de Oliveira</t>
  </si>
  <si>
    <t>Shopping Eusébio</t>
  </si>
  <si>
    <t>Av. Eusébio de Queiroz, 1890 - S:18 - Tamatanduba</t>
  </si>
  <si>
    <t>Jeová Rodrigues Soares</t>
  </si>
  <si>
    <t xml:space="preserve">HORIZONTE                                          </t>
  </si>
  <si>
    <t xml:space="preserve">Centro de Vocação Tecnológico(CVT) </t>
  </si>
  <si>
    <t>Av. Francisco Tavares, 190 - Centro</t>
  </si>
  <si>
    <t>Michelle Maia Girão</t>
  </si>
  <si>
    <t>PACAJUS                                             </t>
  </si>
  <si>
    <r>
      <rPr>
        <b/>
        <sz val="12"/>
        <color theme="1"/>
        <rFont val="Calibri"/>
        <family val="2"/>
      </rPr>
      <t>CENTRO</t>
    </r>
    <r>
      <rPr>
        <sz val="12"/>
        <color theme="1"/>
        <rFont val="Calibri"/>
        <family val="2"/>
      </rPr>
      <t> DE EDUCAÇÃO MUNICIPAL DE PACAJUS</t>
    </r>
  </si>
  <si>
    <t>Av. Tabelião José Gama Filho, 720 -Centro</t>
  </si>
  <si>
    <t>Viviane Girão da Silva Lima</t>
  </si>
  <si>
    <r>
      <rPr>
        <b/>
        <sz val="12"/>
        <color theme="1"/>
        <rFont val="Calibri"/>
        <family val="2"/>
      </rPr>
      <t>CENTRO</t>
    </r>
    <r>
      <rPr>
        <sz val="12"/>
        <color theme="1"/>
        <rFont val="Calibri"/>
        <family val="2"/>
      </rPr>
      <t> DE EDUCAÇÃO MUNICIPAL DE PACAJUS</t>
    </r>
  </si>
  <si>
    <t>José Reivison Nogueira Santiago</t>
  </si>
  <si>
    <t>PACATUBA                                                                             </t>
  </si>
  <si>
    <t>E.E.F Crispiana de Albuquerque</t>
  </si>
  <si>
    <t>Rua Raimundo Siqueira, 1819 -Centro</t>
  </si>
  <si>
    <t>Joelma Maria Marques de Oliveira</t>
  </si>
  <si>
    <t>PACOTI</t>
  </si>
  <si>
    <t xml:space="preserve">Campus Experimental de Educação Ambiental e Ecologia de Pacoti </t>
  </si>
  <si>
    <t>Rua Divino Salvador, 25 - Centro</t>
  </si>
  <si>
    <t>Prof. Cézar Augusto Walter</t>
  </si>
  <si>
    <t>Escola São Luis</t>
  </si>
  <si>
    <t>Rua Padre Quiliano, 205 - Centro</t>
  </si>
  <si>
    <t>Maria Sirlene Campos</t>
  </si>
  <si>
    <t>CARIDADE</t>
  </si>
  <si>
    <t>Escola Carmozina Bittencourt de Pinho</t>
  </si>
  <si>
    <t>R. Cel. Francisco Linhares, 1478 - Centro</t>
  </si>
  <si>
    <t>Maria Anaíres Días Ribeiro</t>
  </si>
  <si>
    <t>CANINDÉ</t>
  </si>
  <si>
    <t>Polo UAB/CVT</t>
  </si>
  <si>
    <t>Rua Adenise Cordeiro, 1111 - Bela Vista</t>
  </si>
  <si>
    <t>Maria Edenia de Freitas Ricardo Campos</t>
  </si>
  <si>
    <t xml:space="preserve">ITAITINGA                                                                                </t>
  </si>
  <si>
    <t>Escola Francisca de Moraes Ferre</t>
  </si>
  <si>
    <t>Parque das Flores, 500 -  Ancuri</t>
  </si>
  <si>
    <t>Priscila Brenda</t>
  </si>
  <si>
    <t>BEBERIBE</t>
  </si>
  <si>
    <t>Polo UAB de Beberibe</t>
  </si>
  <si>
    <t>Rua José Bessa, 299 - Centro</t>
  </si>
  <si>
    <t>Marília Natália Carvalho Parente</t>
  </si>
  <si>
    <t>CASCAVEL</t>
  </si>
  <si>
    <t>EEBM Benigna Pachêco</t>
  </si>
  <si>
    <t>Av. Padre Valdevino, 2210 - Centro</t>
  </si>
  <si>
    <t>Maria Silvana Carvalho</t>
  </si>
  <si>
    <t>EEF Felipe José da Silva</t>
  </si>
  <si>
    <t>Rua Felipe José da Silva, S/N. Bairro Vila Imprensa</t>
  </si>
  <si>
    <t>Davi Haggi Araújo da Silva</t>
  </si>
  <si>
    <t>TOTAL DE VAGAS REGIONAL</t>
  </si>
  <si>
    <t>IGUATU      (09 MUN.)</t>
  </si>
  <si>
    <t xml:space="preserve">CAMPOS SALES  </t>
  </si>
  <si>
    <t>Av. Emiliano Fortaleza, S/N, Alto Alegre</t>
  </si>
  <si>
    <t>Antonia Kalinca Gomes de Oliveira</t>
  </si>
  <si>
    <t>MAURITI</t>
  </si>
  <si>
    <t>CRAS</t>
  </si>
  <si>
    <t>Rua Capitão Miguel Dantas, 51, Centro</t>
  </si>
  <si>
    <t>Francisca Micaely Oliveira Massaranduba</t>
  </si>
  <si>
    <t>BREJO SANTO</t>
  </si>
  <si>
    <t>EEF João Landim da Cruz</t>
  </si>
  <si>
    <t>Rua Aristides Nezinho, 47 – São Francisco</t>
  </si>
  <si>
    <t>Maria Cleilda Fernandes Oliveira</t>
  </si>
  <si>
    <t>EEF Historiador Padre Antônio G. de Santana</t>
  </si>
  <si>
    <t>Rua Pedro Nicodemos s/n, Renê Lucena</t>
  </si>
  <si>
    <t>BARBALHA</t>
  </si>
  <si>
    <t>Escola Estadual Adauto Bezerra</t>
  </si>
  <si>
    <t>Rua Major Sampaio, 45  -  Centro</t>
  </si>
  <si>
    <t>Adriana Lopes dos Santos</t>
  </si>
  <si>
    <t>CRATO</t>
  </si>
  <si>
    <t>Escola Dom Quintino</t>
  </si>
  <si>
    <t xml:space="preserve"> Rua São Francisco, S/N -  Pinto Madeira</t>
  </si>
  <si>
    <t>Nádia Maria Freitas do Nascimento</t>
  </si>
  <si>
    <t>JUAZEIRO</t>
  </si>
  <si>
    <t>EEF Pelusio Correia de Macêdo</t>
  </si>
  <si>
    <t>Rua Marieta França de Menezes, S/N -  Parque Santo Antônio</t>
  </si>
  <si>
    <t>Lucimar Marte Ferreira</t>
  </si>
  <si>
    <t>MISSAO VELHA</t>
  </si>
  <si>
    <t>Rua Coronel José Dantas, S/N, Centro</t>
  </si>
  <si>
    <t>Maria Aparecida de Barros Saraiva</t>
  </si>
  <si>
    <t>MOMBAÇA</t>
  </si>
  <si>
    <t>EEFM Divino Salvador</t>
  </si>
  <si>
    <t>Rua Francisco José de Oliveira Brasil, S/N  - Serafim Dias</t>
  </si>
  <si>
    <t>Luís Gustavo Lima Batista</t>
  </si>
  <si>
    <t>PIQUET CARNEIRO</t>
  </si>
  <si>
    <t>Rua Zacarias Pinheiro da Silva, S/N, Centro</t>
  </si>
  <si>
    <t>ITAPIPOCA (07 MUN.)</t>
  </si>
  <si>
    <t>CAMOCIM</t>
  </si>
  <si>
    <t>Polo UAB-Camocim</t>
  </si>
  <si>
    <t>Rua: Antonio Zeferino Veras, s/n - São Francisco</t>
  </si>
  <si>
    <t>Camila da Silva</t>
  </si>
  <si>
    <t>MERUOCA</t>
  </si>
  <si>
    <t>Polo UAB-Meruoca</t>
  </si>
  <si>
    <t>Rua: Praça Caetano Marques , s/n - Centro</t>
  </si>
  <si>
    <t>Ana Cristina Cezario Batista Pires</t>
  </si>
  <si>
    <t>VIÇOSA DO CEARA</t>
  </si>
  <si>
    <t>EEM Doutor Júlio de Carvalho.</t>
  </si>
  <si>
    <t>Rua José Joaquim de Carvalho, 496 -  Centro</t>
  </si>
  <si>
    <t>Renato Vieira Cardoso</t>
  </si>
  <si>
    <t>SOBRAL</t>
  </si>
  <si>
    <t>Polo UAB-Sobral</t>
  </si>
  <si>
    <t>R. Iolanda P. C. Barreto, 317-  Jocely Dantas</t>
  </si>
  <si>
    <t>Diego Farias Firmino</t>
  </si>
  <si>
    <t>SANTA QUITÉRIA</t>
  </si>
  <si>
    <t>Polo UAB-Santa Quitéria</t>
  </si>
  <si>
    <t>Avenida Emídio Sales, Nº 152 - Afonso Walter</t>
  </si>
  <si>
    <t>Regina de Mesquita Muniz</t>
  </si>
  <si>
    <t>COREAÚ</t>
  </si>
  <si>
    <t>EMEIEF Nossa Senhora de Fátima</t>
  </si>
  <si>
    <t>Cohab, Rua B - Alto São José Coreaú</t>
  </si>
  <si>
    <t>Thiara Maria Gomes Ribeiro</t>
  </si>
  <si>
    <t>ITAPIPOCA</t>
  </si>
  <si>
    <t>EEB Maria Dalva Barbosa Azevedo</t>
  </si>
  <si>
    <t>R. Eubia Barroso, s/n - Boa Vista</t>
  </si>
  <si>
    <t>Carolina Porfírio Tomé de Sousa</t>
  </si>
  <si>
    <t>LIMOEIRO (05 MUN.)</t>
  </si>
  <si>
    <t>LIMOEIRO DO NORTE</t>
  </si>
  <si>
    <t>AGRICULTOR ORGÂNICO</t>
  </si>
  <si>
    <t xml:space="preserve">Associação de Moradores de Croata </t>
  </si>
  <si>
    <t xml:space="preserve">Comunidade Croata/ Zona Rural </t>
  </si>
  <si>
    <t>Ana Keylle Mendes Ribeiro</t>
  </si>
  <si>
    <t>RUSSAS</t>
  </si>
  <si>
    <t>CVT - Centro Vocacional Tecnológico</t>
  </si>
  <si>
    <t>Travessa Pedro Araújo, s/n -  Ipiranga</t>
  </si>
  <si>
    <t>Ecson Torres de Medeiros</t>
  </si>
  <si>
    <t>JAGUARIBARA</t>
  </si>
  <si>
    <t xml:space="preserve"> Escola Municipal Raimundo Diógenes Paes </t>
  </si>
  <si>
    <t>Assentamento Sossêgo Contendas - Zona Rural</t>
  </si>
  <si>
    <t>Manuela Almeida Diógenes</t>
  </si>
  <si>
    <t>JAGUARIBE</t>
  </si>
  <si>
    <t>AGRICULTOR FAMILIAR</t>
  </si>
  <si>
    <t xml:space="preserve">Escola de Ensino Fundamental Alice Diógenes Pinheiro </t>
  </si>
  <si>
    <t>R. Padre João Bandeira, 642 - Centro</t>
  </si>
  <si>
    <t xml:space="preserve">José Rivânio Mendes de Sousa </t>
  </si>
  <si>
    <t>IRACEMA</t>
  </si>
  <si>
    <t xml:space="preserve">Escola Benigna Etelvina </t>
  </si>
  <si>
    <t>R. Cícero Bezerra de Melo, 46 - Ema</t>
  </si>
  <si>
    <t xml:space="preserve">Petrônius Diógenes Martins Ribeiro </t>
  </si>
  <si>
    <t>QUIXADÁ   (04 MUN.)</t>
  </si>
  <si>
    <t>QUIXADÁ</t>
  </si>
  <si>
    <t>Escola de Ensino Fundamental José Juca</t>
  </si>
  <si>
    <t>Rua Epitácio Pessoa, 1280 - Centro</t>
  </si>
  <si>
    <t>Nara Maria Tavares Câmara Maciel</t>
  </si>
  <si>
    <t>QUIXERAMOBIM</t>
  </si>
  <si>
    <t>Polo de apoio presencial Dr. Andrade Furtado UAB</t>
  </si>
  <si>
    <t>Av. Dr. Joaquim Fernandes 382 - Centro</t>
  </si>
  <si>
    <t xml:space="preserve">Taiara Lúcio Cavalcante </t>
  </si>
  <si>
    <t>BOA VIAGEM</t>
  </si>
  <si>
    <t>Ensino Fundamental Padre Antônio Correia de Sá (Anexo)</t>
  </si>
  <si>
    <t>RUA JOSÉ RANGEL DE ARAÚJO , 22 - CENTRO </t>
  </si>
  <si>
    <t>Teresa Cristiane de Sousa Campos</t>
  </si>
  <si>
    <t>SENADOR POMPEU</t>
  </si>
  <si>
    <t xml:space="preserve">EEF Geraldo Gonçalves do Nascimento Júnior </t>
  </si>
  <si>
    <r>
      <rPr>
        <b/>
        <sz val="12"/>
        <color theme="1"/>
        <rFont val="Calibri"/>
        <family val="2"/>
      </rPr>
      <t>Rua</t>
    </r>
    <r>
      <rPr>
        <sz val="12"/>
        <color theme="1"/>
        <rFont val="Calibri"/>
        <family val="2"/>
      </rPr>
      <t> Padre Lino Aderaldo, S/N Centro</t>
    </r>
  </si>
  <si>
    <t>Fabianne Ricarti Bizerra</t>
  </si>
  <si>
    <t>TAUÁ          (03 MUN.)</t>
  </si>
  <si>
    <t>AIUABA</t>
  </si>
  <si>
    <t>Escola Francisco Alves Teixeira</t>
  </si>
  <si>
    <t>Rua Pedro Alves Da Costa, 38 - Brasília</t>
  </si>
  <si>
    <t>Francisca Deliene de Sousa</t>
  </si>
  <si>
    <t>TAUÁ</t>
  </si>
  <si>
    <t>Centro de Educação, Ciências e Tecnologia da Região dos Inhamuns - CECITEC</t>
  </si>
  <si>
    <t xml:space="preserve">Rua Sólon Medeiros, s/n -Bezerra e Sousa </t>
  </si>
  <si>
    <t>Antonia Fabiana Mariano Oliveira</t>
  </si>
  <si>
    <t>PARAMBU</t>
  </si>
  <si>
    <t>Rua Pedro Alves Da Costa, 38 -Centro</t>
  </si>
  <si>
    <t>Artur Gonçalves Tomaz Noronha</t>
  </si>
  <si>
    <t>43 MUN.</t>
  </si>
  <si>
    <t>81 TURMAS</t>
  </si>
  <si>
    <t>TOTAL DE VAGAS GERAL</t>
  </si>
  <si>
    <t xml:space="preserve">Arieudes Souza (VAI SER SUBSTITUIDO)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</si>
</sst>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222222"/>
      <name val="Calibri"/>
      <family val="2"/>
    </font>
    <font>
      <b/>
      <sz val="12"/>
      <color rgb="FFFF0000"/>
      <name val="Calibri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b/>
      <sz val="12"/>
      <color rgb="FFFFFF00"/>
      <name val="Calibri"/>
      <family val="2"/>
    </font>
    <font>
      <sz val="12"/>
      <color rgb="FF222222"/>
      <name val="Calibri"/>
      <family val="2"/>
    </font>
    <font>
      <sz val="12"/>
      <color rgb="FF000000"/>
      <name val="Calibri"/>
      <family val="2"/>
    </font>
    <font>
      <sz val="12"/>
      <color rgb="FF202124"/>
      <name val="Calibri"/>
      <family val="2"/>
    </font>
    <font>
      <sz val="12"/>
      <color rgb="FF303030"/>
      <name val="Calibri"/>
      <family val="2"/>
    </font>
    <font>
      <b/>
      <sz val="20"/>
      <color theme="1"/>
      <name val="Calibri"/>
      <family val="2"/>
    </font>
    <font>
      <sz val="20"/>
      <name val="Arial"/>
      <family val="2"/>
    </font>
    <font>
      <sz val="12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1" xfId="0" applyFont="1" applyFill="1" applyBorder="1"/>
    <xf numFmtId="0" fontId="7" fillId="0" borderId="1" xfId="0" applyFont="1" applyBorder="1" applyAlignment="1">
      <alignment/>
    </xf>
    <xf numFmtId="0" fontId="3" fillId="0" borderId="0" xfId="0" applyFont="1" applyAlignment="1">
      <alignment/>
    </xf>
    <xf numFmtId="0" fontId="8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3" fillId="0" borderId="3" xfId="0" applyFont="1" applyBorder="1"/>
    <xf numFmtId="0" fontId="4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/>
    <xf numFmtId="0" fontId="3" fillId="4" borderId="1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/>
    <xf numFmtId="0" fontId="11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2" fillId="0" borderId="0" xfId="0" applyFont="1"/>
    <xf numFmtId="0" fontId="4" fillId="2" borderId="12" xfId="0" applyFont="1" applyFill="1" applyBorder="1" applyAlignment="1">
      <alignment horizontal="center" vertical="center"/>
    </xf>
    <xf numFmtId="0" fontId="13" fillId="0" borderId="0" xfId="0" applyFont="1"/>
    <xf numFmtId="0" fontId="4" fillId="0" borderId="0" xfId="0" applyFont="1"/>
    <xf numFmtId="0" fontId="4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1" xfId="0" applyFont="1" applyBorder="1"/>
    <xf numFmtId="0" fontId="9" fillId="4" borderId="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3" xfId="0" applyFont="1" applyBorder="1"/>
    <xf numFmtId="0" fontId="6" fillId="2" borderId="1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5" xfId="0" applyFont="1" applyBorder="1"/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4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/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6" xfId="0" applyFont="1" applyBorder="1"/>
    <xf numFmtId="0" fontId="4" fillId="2" borderId="2" xfId="0" applyFont="1" applyFill="1" applyBorder="1" applyAlignment="1">
      <alignment horizontal="center"/>
    </xf>
    <xf numFmtId="0" fontId="2" fillId="0" borderId="14" xfId="0" applyFont="1" applyBorder="1"/>
    <xf numFmtId="0" fontId="9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/>
    </xf>
    <xf numFmtId="0" fontId="15" fillId="0" borderId="15" xfId="0" applyFont="1" applyBorder="1"/>
    <xf numFmtId="0" fontId="5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6"/>
  <sheetViews>
    <sheetView tabSelected="1" zoomScale="70" zoomScaleNormal="70" workbookViewId="0" topLeftCell="E111">
      <selection activeCell="K2" sqref="K2"/>
    </sheetView>
  </sheetViews>
  <sheetFormatPr defaultColWidth="12.625" defaultRowHeight="15" customHeight="1"/>
  <cols>
    <col min="1" max="1" width="4.625" style="0" customWidth="1"/>
    <col min="2" max="2" width="13.00390625" style="0" customWidth="1"/>
    <col min="3" max="3" width="22.75390625" style="0" customWidth="1"/>
    <col min="4" max="4" width="35.125" style="0" customWidth="1"/>
    <col min="5" max="5" width="7.25390625" style="0" customWidth="1"/>
    <col min="6" max="6" width="7.375" style="0" customWidth="1"/>
    <col min="7" max="7" width="8.25390625" style="0" customWidth="1"/>
    <col min="8" max="8" width="47.75390625" style="0" customWidth="1"/>
    <col min="9" max="9" width="50.125" style="0" customWidth="1"/>
    <col min="10" max="10" width="34.25390625" style="0" customWidth="1"/>
    <col min="11" max="25" width="7.625" style="0" customWidth="1"/>
  </cols>
  <sheetData>
    <row r="1" spans="1:25" ht="33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3" customFormat="1" ht="47.25" customHeight="1">
      <c r="A2" s="48" t="s">
        <v>1</v>
      </c>
      <c r="B2" s="48" t="s">
        <v>2</v>
      </c>
      <c r="C2" s="49" t="s">
        <v>3</v>
      </c>
      <c r="D2" s="48" t="s">
        <v>4</v>
      </c>
      <c r="E2" s="48" t="s">
        <v>5</v>
      </c>
      <c r="F2" s="50" t="s">
        <v>6</v>
      </c>
      <c r="G2" s="51" t="s">
        <v>7</v>
      </c>
      <c r="H2" s="48" t="s">
        <v>8</v>
      </c>
      <c r="I2" s="48" t="s">
        <v>9</v>
      </c>
      <c r="J2" s="48" t="s">
        <v>10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5.75" customHeight="1">
      <c r="A3" s="2">
        <v>1</v>
      </c>
      <c r="B3" s="65" t="s">
        <v>11</v>
      </c>
      <c r="C3" s="80" t="s">
        <v>12</v>
      </c>
      <c r="D3" s="3" t="s">
        <v>13</v>
      </c>
      <c r="E3" s="3">
        <v>25</v>
      </c>
      <c r="F3" s="4">
        <v>160</v>
      </c>
      <c r="G3" s="5" t="s">
        <v>14</v>
      </c>
      <c r="H3" s="3" t="s">
        <v>15</v>
      </c>
      <c r="I3" s="3" t="s">
        <v>16</v>
      </c>
      <c r="J3" s="3" t="s">
        <v>17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2">
        <v>2</v>
      </c>
      <c r="B4" s="63"/>
      <c r="C4" s="63"/>
      <c r="D4" s="3" t="s">
        <v>13</v>
      </c>
      <c r="E4" s="3">
        <v>25</v>
      </c>
      <c r="F4" s="4">
        <v>160</v>
      </c>
      <c r="G4" s="5" t="s">
        <v>14</v>
      </c>
      <c r="H4" s="3" t="s">
        <v>18</v>
      </c>
      <c r="I4" s="3" t="s">
        <v>19</v>
      </c>
      <c r="J4" s="6" t="s">
        <v>20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2">
        <v>3</v>
      </c>
      <c r="B5" s="63"/>
      <c r="C5" s="63"/>
      <c r="D5" s="3" t="s">
        <v>21</v>
      </c>
      <c r="E5" s="3">
        <v>25</v>
      </c>
      <c r="F5" s="4">
        <v>240</v>
      </c>
      <c r="G5" s="5" t="s">
        <v>14</v>
      </c>
      <c r="H5" s="3" t="s">
        <v>22</v>
      </c>
      <c r="I5" s="3" t="s">
        <v>23</v>
      </c>
      <c r="J5" s="3" t="s">
        <v>24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2">
        <v>4</v>
      </c>
      <c r="B6" s="63"/>
      <c r="C6" s="63"/>
      <c r="D6" s="3" t="s">
        <v>21</v>
      </c>
      <c r="E6" s="3">
        <v>25</v>
      </c>
      <c r="F6" s="4">
        <v>240</v>
      </c>
      <c r="G6" s="5" t="s">
        <v>14</v>
      </c>
      <c r="H6" s="3" t="s">
        <v>25</v>
      </c>
      <c r="I6" s="3" t="s">
        <v>26</v>
      </c>
      <c r="J6" s="3" t="s">
        <v>27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2">
        <v>5</v>
      </c>
      <c r="B7" s="63"/>
      <c r="C7" s="63"/>
      <c r="D7" s="3" t="s">
        <v>28</v>
      </c>
      <c r="E7" s="3">
        <v>25</v>
      </c>
      <c r="F7" s="4">
        <v>160</v>
      </c>
      <c r="G7" s="5" t="s">
        <v>14</v>
      </c>
      <c r="H7" s="3" t="s">
        <v>29</v>
      </c>
      <c r="I7" s="3" t="s">
        <v>30</v>
      </c>
      <c r="J7" s="3" t="s">
        <v>31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2">
        <v>6</v>
      </c>
      <c r="B8" s="63"/>
      <c r="C8" s="64"/>
      <c r="D8" s="3" t="s">
        <v>28</v>
      </c>
      <c r="E8" s="3">
        <v>25</v>
      </c>
      <c r="F8" s="4">
        <v>160</v>
      </c>
      <c r="G8" s="5" t="s">
        <v>14</v>
      </c>
      <c r="H8" s="3" t="s">
        <v>32</v>
      </c>
      <c r="I8" s="3" t="s">
        <v>33</v>
      </c>
      <c r="J8" s="6" t="s">
        <v>34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7"/>
      <c r="B9" s="63"/>
      <c r="C9" s="81" t="s">
        <v>35</v>
      </c>
      <c r="D9" s="57"/>
      <c r="E9" s="79">
        <f>SUM(E3:E8)</f>
        <v>150</v>
      </c>
      <c r="F9" s="75"/>
      <c r="G9" s="8"/>
      <c r="H9" s="9"/>
      <c r="I9" s="9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2">
        <v>7</v>
      </c>
      <c r="B10" s="63"/>
      <c r="C10" s="80" t="s">
        <v>36</v>
      </c>
      <c r="D10" s="3" t="s">
        <v>13</v>
      </c>
      <c r="E10" s="3">
        <v>25</v>
      </c>
      <c r="F10" s="4">
        <v>160</v>
      </c>
      <c r="G10" s="5" t="s">
        <v>14</v>
      </c>
      <c r="H10" s="3" t="s">
        <v>37</v>
      </c>
      <c r="I10" s="3" t="s">
        <v>38</v>
      </c>
      <c r="J10" s="6" t="s">
        <v>39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2">
        <v>8</v>
      </c>
      <c r="B11" s="63"/>
      <c r="C11" s="63"/>
      <c r="D11" s="3" t="s">
        <v>13</v>
      </c>
      <c r="E11" s="3">
        <v>25</v>
      </c>
      <c r="F11" s="4">
        <v>160</v>
      </c>
      <c r="G11" s="5" t="s">
        <v>14</v>
      </c>
      <c r="H11" s="3" t="s">
        <v>40</v>
      </c>
      <c r="I11" s="3" t="s">
        <v>41</v>
      </c>
      <c r="J11" s="6" t="s">
        <v>42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2">
        <v>9</v>
      </c>
      <c r="B12" s="63"/>
      <c r="C12" s="63"/>
      <c r="D12" s="3" t="s">
        <v>21</v>
      </c>
      <c r="E12" s="3">
        <v>25</v>
      </c>
      <c r="F12" s="4">
        <v>240</v>
      </c>
      <c r="G12" s="5" t="s">
        <v>14</v>
      </c>
      <c r="H12" s="3" t="s">
        <v>37</v>
      </c>
      <c r="I12" s="3" t="s">
        <v>38</v>
      </c>
      <c r="J12" s="6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2">
        <v>10</v>
      </c>
      <c r="B13" s="63"/>
      <c r="C13" s="63"/>
      <c r="D13" s="3" t="s">
        <v>21</v>
      </c>
      <c r="E13" s="3">
        <v>25</v>
      </c>
      <c r="F13" s="4">
        <v>240</v>
      </c>
      <c r="G13" s="5" t="s">
        <v>14</v>
      </c>
      <c r="H13" s="3" t="s">
        <v>40</v>
      </c>
      <c r="I13" s="3" t="s">
        <v>41</v>
      </c>
      <c r="J13" s="6" t="s">
        <v>42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2">
        <v>11</v>
      </c>
      <c r="B14" s="63"/>
      <c r="C14" s="63"/>
      <c r="D14" s="3" t="s">
        <v>28</v>
      </c>
      <c r="E14" s="3">
        <v>25</v>
      </c>
      <c r="F14" s="4">
        <v>160</v>
      </c>
      <c r="G14" s="5" t="s">
        <v>14</v>
      </c>
      <c r="H14" s="3" t="s">
        <v>43</v>
      </c>
      <c r="I14" s="3" t="s">
        <v>44</v>
      </c>
      <c r="J14" s="6" t="s">
        <v>45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2">
        <v>12</v>
      </c>
      <c r="B15" s="63"/>
      <c r="C15" s="64"/>
      <c r="D15" s="3" t="s">
        <v>28</v>
      </c>
      <c r="E15" s="3">
        <v>25</v>
      </c>
      <c r="F15" s="4">
        <v>160</v>
      </c>
      <c r="G15" s="5" t="s">
        <v>14</v>
      </c>
      <c r="H15" s="3" t="s">
        <v>40</v>
      </c>
      <c r="I15" s="3" t="s">
        <v>41</v>
      </c>
      <c r="J15" s="6" t="s">
        <v>42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7"/>
      <c r="B16" s="63"/>
      <c r="C16" s="67" t="s">
        <v>35</v>
      </c>
      <c r="D16" s="57"/>
      <c r="E16" s="78">
        <f>SUM(E10:E15)</f>
        <v>150</v>
      </c>
      <c r="F16" s="75"/>
      <c r="G16" s="8"/>
      <c r="H16" s="9"/>
      <c r="I16" s="9"/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2">
        <v>13</v>
      </c>
      <c r="B17" s="63"/>
      <c r="C17" s="80" t="s">
        <v>46</v>
      </c>
      <c r="D17" s="3" t="s">
        <v>13</v>
      </c>
      <c r="E17" s="3">
        <v>25</v>
      </c>
      <c r="F17" s="4">
        <v>160</v>
      </c>
      <c r="G17" s="5" t="s">
        <v>14</v>
      </c>
      <c r="H17" s="3" t="s">
        <v>47</v>
      </c>
      <c r="I17" s="3" t="s">
        <v>48</v>
      </c>
      <c r="J17" s="6" t="s">
        <v>49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2">
        <v>14</v>
      </c>
      <c r="B18" s="63"/>
      <c r="C18" s="63"/>
      <c r="D18" s="3" t="s">
        <v>13</v>
      </c>
      <c r="E18" s="3">
        <v>25</v>
      </c>
      <c r="F18" s="4">
        <v>160</v>
      </c>
      <c r="G18" s="5" t="s">
        <v>14</v>
      </c>
      <c r="H18" s="3" t="s">
        <v>50</v>
      </c>
      <c r="I18" s="3" t="s">
        <v>51</v>
      </c>
      <c r="J18" s="6" t="s">
        <v>52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2">
        <v>15</v>
      </c>
      <c r="B19" s="63"/>
      <c r="C19" s="63"/>
      <c r="D19" s="3" t="s">
        <v>21</v>
      </c>
      <c r="E19" s="3">
        <v>25</v>
      </c>
      <c r="F19" s="4">
        <v>240</v>
      </c>
      <c r="G19" s="5" t="s">
        <v>14</v>
      </c>
      <c r="H19" s="3" t="s">
        <v>47</v>
      </c>
      <c r="I19" s="3" t="s">
        <v>53</v>
      </c>
      <c r="J19" s="10" t="s">
        <v>49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2">
        <v>16</v>
      </c>
      <c r="B20" s="63"/>
      <c r="C20" s="63"/>
      <c r="D20" s="3" t="s">
        <v>21</v>
      </c>
      <c r="E20" s="3">
        <v>25</v>
      </c>
      <c r="F20" s="4">
        <v>240</v>
      </c>
      <c r="G20" s="5" t="s">
        <v>14</v>
      </c>
      <c r="H20" s="3" t="s">
        <v>50</v>
      </c>
      <c r="I20" s="3" t="s">
        <v>54</v>
      </c>
      <c r="J20" s="6" t="s">
        <v>52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2">
        <v>17</v>
      </c>
      <c r="B21" s="63"/>
      <c r="C21" s="63"/>
      <c r="D21" s="3" t="s">
        <v>28</v>
      </c>
      <c r="E21" s="3">
        <v>25</v>
      </c>
      <c r="F21" s="4">
        <v>160</v>
      </c>
      <c r="G21" s="5" t="s">
        <v>14</v>
      </c>
      <c r="H21" s="3" t="s">
        <v>47</v>
      </c>
      <c r="I21" s="3" t="s">
        <v>53</v>
      </c>
      <c r="J21" s="10" t="s">
        <v>49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2">
        <v>18</v>
      </c>
      <c r="B22" s="63"/>
      <c r="C22" s="64"/>
      <c r="D22" s="3" t="s">
        <v>28</v>
      </c>
      <c r="E22" s="3">
        <v>25</v>
      </c>
      <c r="F22" s="4">
        <v>160</v>
      </c>
      <c r="G22" s="11" t="s">
        <v>55</v>
      </c>
      <c r="H22" s="3" t="s">
        <v>56</v>
      </c>
      <c r="I22" s="3" t="s">
        <v>54</v>
      </c>
      <c r="J22" s="6" t="s">
        <v>57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7"/>
      <c r="B23" s="63"/>
      <c r="C23" s="67" t="s">
        <v>35</v>
      </c>
      <c r="D23" s="57"/>
      <c r="E23" s="78">
        <f>SUM(E17:E22)</f>
        <v>150</v>
      </c>
      <c r="F23" s="75"/>
      <c r="G23" s="8"/>
      <c r="H23" s="9"/>
      <c r="I23" s="9"/>
      <c r="J23" s="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2">
        <v>19</v>
      </c>
      <c r="B24" s="63"/>
      <c r="C24" s="80" t="s">
        <v>58</v>
      </c>
      <c r="D24" s="3" t="s">
        <v>13</v>
      </c>
      <c r="E24" s="3">
        <v>25</v>
      </c>
      <c r="F24" s="4">
        <v>160</v>
      </c>
      <c r="G24" s="5" t="s">
        <v>55</v>
      </c>
      <c r="H24" s="3" t="s">
        <v>59</v>
      </c>
      <c r="I24" s="3" t="s">
        <v>60</v>
      </c>
      <c r="J24" s="6" t="s">
        <v>61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2">
        <v>20</v>
      </c>
      <c r="B25" s="63"/>
      <c r="C25" s="63"/>
      <c r="D25" s="3" t="s">
        <v>21</v>
      </c>
      <c r="E25" s="3">
        <v>25</v>
      </c>
      <c r="F25" s="4">
        <v>240</v>
      </c>
      <c r="G25" s="5" t="s">
        <v>55</v>
      </c>
      <c r="H25" s="3" t="s">
        <v>59</v>
      </c>
      <c r="I25" s="3" t="s">
        <v>60</v>
      </c>
      <c r="J25" s="6" t="s">
        <v>61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2">
        <v>21</v>
      </c>
      <c r="B26" s="63"/>
      <c r="C26" s="64"/>
      <c r="D26" s="3" t="s">
        <v>28</v>
      </c>
      <c r="E26" s="3">
        <v>25</v>
      </c>
      <c r="F26" s="4">
        <v>160</v>
      </c>
      <c r="G26" s="5" t="s">
        <v>55</v>
      </c>
      <c r="H26" s="3" t="s">
        <v>62</v>
      </c>
      <c r="I26" s="3" t="s">
        <v>63</v>
      </c>
      <c r="J26" s="6" t="s">
        <v>64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7"/>
      <c r="B27" s="63"/>
      <c r="C27" s="67" t="s">
        <v>35</v>
      </c>
      <c r="D27" s="57"/>
      <c r="E27" s="78">
        <f>SUM(E24:E26)</f>
        <v>75</v>
      </c>
      <c r="F27" s="75"/>
      <c r="G27" s="8"/>
      <c r="H27" s="9"/>
      <c r="I27" s="9"/>
      <c r="J27" s="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2">
        <v>22</v>
      </c>
      <c r="B28" s="63"/>
      <c r="C28" s="80" t="s">
        <v>65</v>
      </c>
      <c r="D28" s="3" t="s">
        <v>13</v>
      </c>
      <c r="E28" s="3">
        <v>25</v>
      </c>
      <c r="F28" s="4">
        <v>160</v>
      </c>
      <c r="G28" s="5" t="s">
        <v>55</v>
      </c>
      <c r="H28" s="3" t="s">
        <v>66</v>
      </c>
      <c r="I28" s="3" t="s">
        <v>67</v>
      </c>
      <c r="J28" s="6" t="s">
        <v>68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2">
        <v>23</v>
      </c>
      <c r="B29" s="63"/>
      <c r="C29" s="63"/>
      <c r="D29" s="3" t="s">
        <v>21</v>
      </c>
      <c r="E29" s="3">
        <v>25</v>
      </c>
      <c r="F29" s="4">
        <v>240</v>
      </c>
      <c r="G29" s="5" t="s">
        <v>55</v>
      </c>
      <c r="H29" s="3" t="s">
        <v>69</v>
      </c>
      <c r="I29" s="3" t="s">
        <v>70</v>
      </c>
      <c r="J29" s="6" t="s">
        <v>71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2">
        <v>24</v>
      </c>
      <c r="B30" s="63"/>
      <c r="C30" s="64"/>
      <c r="D30" s="3" t="s">
        <v>28</v>
      </c>
      <c r="E30" s="3">
        <v>25</v>
      </c>
      <c r="F30" s="4">
        <v>160</v>
      </c>
      <c r="G30" s="5" t="s">
        <v>55</v>
      </c>
      <c r="H30" s="3" t="s">
        <v>69</v>
      </c>
      <c r="I30" s="3" t="s">
        <v>70</v>
      </c>
      <c r="J30" s="10" t="s">
        <v>71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7"/>
      <c r="B31" s="63"/>
      <c r="C31" s="67" t="s">
        <v>35</v>
      </c>
      <c r="D31" s="57"/>
      <c r="E31" s="79">
        <f>SUM(E28:E30)</f>
        <v>75</v>
      </c>
      <c r="F31" s="75"/>
      <c r="G31" s="8"/>
      <c r="H31" s="9"/>
      <c r="I31" s="9"/>
      <c r="J31" s="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2">
        <v>25</v>
      </c>
      <c r="B32" s="63"/>
      <c r="C32" s="80" t="s">
        <v>72</v>
      </c>
      <c r="D32" s="3" t="s">
        <v>13</v>
      </c>
      <c r="E32" s="3">
        <v>25</v>
      </c>
      <c r="F32" s="4">
        <v>160</v>
      </c>
      <c r="G32" s="5" t="s">
        <v>14</v>
      </c>
      <c r="H32" s="3" t="s">
        <v>73</v>
      </c>
      <c r="I32" s="3" t="s">
        <v>74</v>
      </c>
      <c r="J32" s="3" t="s">
        <v>75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2">
        <v>26</v>
      </c>
      <c r="B33" s="63"/>
      <c r="C33" s="63"/>
      <c r="D33" s="3" t="s">
        <v>21</v>
      </c>
      <c r="E33" s="3">
        <v>25</v>
      </c>
      <c r="F33" s="4">
        <v>240</v>
      </c>
      <c r="G33" s="5" t="s">
        <v>14</v>
      </c>
      <c r="H33" s="3" t="s">
        <v>76</v>
      </c>
      <c r="I33" s="3" t="s">
        <v>77</v>
      </c>
      <c r="J33" s="3" t="s">
        <v>78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2">
        <v>27</v>
      </c>
      <c r="B34" s="63"/>
      <c r="C34" s="64"/>
      <c r="D34" s="3" t="s">
        <v>28</v>
      </c>
      <c r="E34" s="3">
        <v>25</v>
      </c>
      <c r="F34" s="4">
        <v>160</v>
      </c>
      <c r="G34" s="5" t="s">
        <v>14</v>
      </c>
      <c r="H34" s="3" t="s">
        <v>73</v>
      </c>
      <c r="I34" s="3" t="s">
        <v>74</v>
      </c>
      <c r="J34" s="12" t="s">
        <v>75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7"/>
      <c r="B35" s="63"/>
      <c r="C35" s="67" t="s">
        <v>35</v>
      </c>
      <c r="D35" s="57"/>
      <c r="E35" s="78">
        <f>SUM(E32:E34)</f>
        <v>75</v>
      </c>
      <c r="F35" s="75"/>
      <c r="G35" s="8"/>
      <c r="H35" s="9"/>
      <c r="I35" s="9"/>
      <c r="J35" s="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2">
        <v>28</v>
      </c>
      <c r="B36" s="63"/>
      <c r="C36" s="80" t="s">
        <v>79</v>
      </c>
      <c r="D36" s="3" t="s">
        <v>13</v>
      </c>
      <c r="E36" s="3">
        <v>25</v>
      </c>
      <c r="F36" s="4">
        <v>160</v>
      </c>
      <c r="G36" s="5" t="s">
        <v>55</v>
      </c>
      <c r="H36" s="3" t="s">
        <v>80</v>
      </c>
      <c r="I36" s="3" t="s">
        <v>81</v>
      </c>
      <c r="J36" s="6" t="s">
        <v>82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2">
        <v>29</v>
      </c>
      <c r="B37" s="63"/>
      <c r="C37" s="63"/>
      <c r="D37" s="3" t="s">
        <v>21</v>
      </c>
      <c r="E37" s="3">
        <v>25</v>
      </c>
      <c r="F37" s="4">
        <v>240</v>
      </c>
      <c r="G37" s="5" t="s">
        <v>55</v>
      </c>
      <c r="H37" s="3" t="s">
        <v>80</v>
      </c>
      <c r="I37" s="3" t="s">
        <v>81</v>
      </c>
      <c r="J37" s="6" t="s">
        <v>82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2">
        <v>30</v>
      </c>
      <c r="B38" s="63"/>
      <c r="C38" s="64"/>
      <c r="D38" s="3" t="s">
        <v>28</v>
      </c>
      <c r="E38" s="3">
        <v>25</v>
      </c>
      <c r="F38" s="4">
        <v>160</v>
      </c>
      <c r="G38" s="5" t="s">
        <v>55</v>
      </c>
      <c r="H38" s="3" t="s">
        <v>80</v>
      </c>
      <c r="I38" s="3" t="s">
        <v>81</v>
      </c>
      <c r="J38" s="6" t="s">
        <v>82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7"/>
      <c r="B39" s="63"/>
      <c r="C39" s="67" t="s">
        <v>35</v>
      </c>
      <c r="D39" s="57"/>
      <c r="E39" s="79">
        <f>SUM(E36:E38)</f>
        <v>75</v>
      </c>
      <c r="F39" s="75"/>
      <c r="G39" s="8"/>
      <c r="H39" s="9"/>
      <c r="I39" s="9"/>
      <c r="J39" s="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2">
        <v>31</v>
      </c>
      <c r="B40" s="63"/>
      <c r="C40" s="80" t="s">
        <v>83</v>
      </c>
      <c r="D40" s="3" t="s">
        <v>13</v>
      </c>
      <c r="E40" s="3">
        <v>25</v>
      </c>
      <c r="F40" s="4">
        <v>160</v>
      </c>
      <c r="G40" s="5" t="s">
        <v>14</v>
      </c>
      <c r="H40" s="13" t="s">
        <v>84</v>
      </c>
      <c r="I40" s="3" t="s">
        <v>85</v>
      </c>
      <c r="J40" s="6" t="s">
        <v>86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2">
        <v>32</v>
      </c>
      <c r="B41" s="63"/>
      <c r="C41" s="64"/>
      <c r="D41" s="3" t="s">
        <v>21</v>
      </c>
      <c r="E41" s="3">
        <v>25</v>
      </c>
      <c r="F41" s="4">
        <v>240</v>
      </c>
      <c r="G41" s="5" t="s">
        <v>14</v>
      </c>
      <c r="H41" s="13" t="s">
        <v>87</v>
      </c>
      <c r="I41" s="3" t="s">
        <v>85</v>
      </c>
      <c r="J41" s="6" t="s">
        <v>88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7"/>
      <c r="B42" s="63"/>
      <c r="C42" s="67" t="s">
        <v>35</v>
      </c>
      <c r="D42" s="57"/>
      <c r="E42" s="78">
        <f>SUM(E40:E41)</f>
        <v>50</v>
      </c>
      <c r="F42" s="75"/>
      <c r="G42" s="8"/>
      <c r="H42" s="9"/>
      <c r="I42" s="9"/>
      <c r="J42" s="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2">
        <v>33</v>
      </c>
      <c r="B43" s="63"/>
      <c r="C43" s="14" t="s">
        <v>89</v>
      </c>
      <c r="D43" s="3" t="s">
        <v>21</v>
      </c>
      <c r="E43" s="3">
        <v>25</v>
      </c>
      <c r="F43" s="4">
        <v>240</v>
      </c>
      <c r="G43" s="5" t="s">
        <v>14</v>
      </c>
      <c r="H43" s="3" t="s">
        <v>90</v>
      </c>
      <c r="I43" s="3" t="s">
        <v>91</v>
      </c>
      <c r="J43" s="6" t="s">
        <v>92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7"/>
      <c r="B44" s="63"/>
      <c r="C44" s="67" t="s">
        <v>35</v>
      </c>
      <c r="D44" s="57"/>
      <c r="E44" s="78">
        <v>25</v>
      </c>
      <c r="F44" s="75"/>
      <c r="G44" s="8"/>
      <c r="H44" s="9"/>
      <c r="I44" s="9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2">
        <v>34</v>
      </c>
      <c r="B45" s="63"/>
      <c r="C45" s="84" t="s">
        <v>93</v>
      </c>
      <c r="D45" s="3" t="s">
        <v>28</v>
      </c>
      <c r="E45" s="15">
        <v>25</v>
      </c>
      <c r="F45" s="4">
        <v>160</v>
      </c>
      <c r="G45" s="5" t="s">
        <v>55</v>
      </c>
      <c r="H45" s="3" t="s">
        <v>94</v>
      </c>
      <c r="I45" s="3" t="s">
        <v>95</v>
      </c>
      <c r="J45" s="3" t="s">
        <v>96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2">
        <v>35</v>
      </c>
      <c r="B46" s="63"/>
      <c r="C46" s="64"/>
      <c r="D46" s="3" t="s">
        <v>13</v>
      </c>
      <c r="E46" s="3">
        <v>25</v>
      </c>
      <c r="F46" s="4">
        <v>160</v>
      </c>
      <c r="G46" s="5" t="s">
        <v>55</v>
      </c>
      <c r="H46" s="3" t="s">
        <v>97</v>
      </c>
      <c r="I46" s="3" t="s">
        <v>98</v>
      </c>
      <c r="J46" s="3" t="s">
        <v>99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7"/>
      <c r="B47" s="63"/>
      <c r="C47" s="67" t="s">
        <v>35</v>
      </c>
      <c r="D47" s="57"/>
      <c r="E47" s="78">
        <f>SUM(E45:E46)</f>
        <v>50</v>
      </c>
      <c r="F47" s="75"/>
      <c r="G47" s="8"/>
      <c r="H47" s="9"/>
      <c r="I47" s="9"/>
      <c r="J47" s="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2">
        <v>36</v>
      </c>
      <c r="B48" s="63"/>
      <c r="C48" s="14" t="s">
        <v>100</v>
      </c>
      <c r="D48" s="3" t="s">
        <v>13</v>
      </c>
      <c r="E48" s="3">
        <v>25</v>
      </c>
      <c r="F48" s="4">
        <v>160</v>
      </c>
      <c r="G48" s="5" t="s">
        <v>14</v>
      </c>
      <c r="H48" s="3" t="s">
        <v>101</v>
      </c>
      <c r="I48" s="3" t="s">
        <v>102</v>
      </c>
      <c r="J48" s="6" t="s">
        <v>103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7"/>
      <c r="B49" s="63"/>
      <c r="C49" s="67" t="s">
        <v>35</v>
      </c>
      <c r="D49" s="57"/>
      <c r="E49" s="78">
        <v>25</v>
      </c>
      <c r="F49" s="75"/>
      <c r="G49" s="8"/>
      <c r="H49" s="9"/>
      <c r="I49" s="9"/>
      <c r="J49" s="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2">
        <v>37</v>
      </c>
      <c r="B50" s="63"/>
      <c r="C50" s="85" t="s">
        <v>104</v>
      </c>
      <c r="D50" s="3" t="s">
        <v>28</v>
      </c>
      <c r="E50" s="3">
        <v>25</v>
      </c>
      <c r="F50" s="4">
        <v>160</v>
      </c>
      <c r="G50" s="5" t="s">
        <v>14</v>
      </c>
      <c r="H50" s="3" t="s">
        <v>105</v>
      </c>
      <c r="I50" s="3" t="s">
        <v>106</v>
      </c>
      <c r="J50" s="10" t="s">
        <v>107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2">
        <v>38</v>
      </c>
      <c r="B51" s="63"/>
      <c r="C51" s="64"/>
      <c r="D51" s="3" t="s">
        <v>13</v>
      </c>
      <c r="E51" s="15">
        <v>25</v>
      </c>
      <c r="F51" s="4">
        <v>160</v>
      </c>
      <c r="G51" s="5" t="s">
        <v>14</v>
      </c>
      <c r="H51" s="3" t="s">
        <v>105</v>
      </c>
      <c r="I51" s="3" t="s">
        <v>106</v>
      </c>
      <c r="J51" s="10" t="s">
        <v>107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7"/>
      <c r="B52" s="63"/>
      <c r="C52" s="86" t="s">
        <v>35</v>
      </c>
      <c r="D52" s="61"/>
      <c r="E52" s="79">
        <f>SUM(E50:E51)</f>
        <v>50</v>
      </c>
      <c r="F52" s="75"/>
      <c r="G52" s="8"/>
      <c r="H52" s="9"/>
      <c r="I52" s="9"/>
      <c r="J52" s="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2">
        <v>39</v>
      </c>
      <c r="B53" s="63"/>
      <c r="C53" s="14" t="s">
        <v>108</v>
      </c>
      <c r="D53" s="3" t="s">
        <v>21</v>
      </c>
      <c r="E53" s="3">
        <v>25</v>
      </c>
      <c r="F53" s="4">
        <v>240</v>
      </c>
      <c r="G53" s="5" t="s">
        <v>14</v>
      </c>
      <c r="H53" s="3" t="s">
        <v>109</v>
      </c>
      <c r="I53" s="3" t="s">
        <v>110</v>
      </c>
      <c r="J53" s="6" t="s">
        <v>111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7"/>
      <c r="B54" s="63"/>
      <c r="C54" s="67" t="s">
        <v>35</v>
      </c>
      <c r="D54" s="57"/>
      <c r="E54" s="78">
        <v>25</v>
      </c>
      <c r="F54" s="75"/>
      <c r="G54" s="8"/>
      <c r="H54" s="9"/>
      <c r="I54" s="9"/>
      <c r="J54" s="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2">
        <v>40</v>
      </c>
      <c r="B55" s="63"/>
      <c r="C55" s="80" t="s">
        <v>112</v>
      </c>
      <c r="D55" s="3" t="s">
        <v>28</v>
      </c>
      <c r="E55" s="3">
        <v>25</v>
      </c>
      <c r="F55" s="4">
        <v>160</v>
      </c>
      <c r="G55" s="5" t="s">
        <v>14</v>
      </c>
      <c r="H55" s="3" t="s">
        <v>113</v>
      </c>
      <c r="I55" s="3" t="s">
        <v>114</v>
      </c>
      <c r="J55" s="10" t="s">
        <v>115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2">
        <v>41</v>
      </c>
      <c r="B56" s="63"/>
      <c r="C56" s="64"/>
      <c r="D56" s="3" t="s">
        <v>13</v>
      </c>
      <c r="E56" s="3">
        <v>25</v>
      </c>
      <c r="F56" s="4">
        <v>160</v>
      </c>
      <c r="G56" s="5" t="s">
        <v>14</v>
      </c>
      <c r="H56" s="3" t="s">
        <v>113</v>
      </c>
      <c r="I56" s="3" t="s">
        <v>114</v>
      </c>
      <c r="J56" s="10" t="s">
        <v>115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7"/>
      <c r="B57" s="63"/>
      <c r="C57" s="67" t="s">
        <v>35</v>
      </c>
      <c r="D57" s="57"/>
      <c r="E57" s="78">
        <f>SUM(E55:E56)</f>
        <v>50</v>
      </c>
      <c r="F57" s="75"/>
      <c r="G57" s="8"/>
      <c r="H57" s="9"/>
      <c r="I57" s="9"/>
      <c r="J57" s="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2">
        <v>42</v>
      </c>
      <c r="B58" s="63"/>
      <c r="C58" s="80" t="s">
        <v>116</v>
      </c>
      <c r="D58" s="3" t="s">
        <v>28</v>
      </c>
      <c r="E58" s="3">
        <v>25</v>
      </c>
      <c r="F58" s="4">
        <v>160</v>
      </c>
      <c r="G58" s="5" t="s">
        <v>14</v>
      </c>
      <c r="H58" s="3" t="s">
        <v>117</v>
      </c>
      <c r="I58" s="3" t="s">
        <v>118</v>
      </c>
      <c r="J58" s="10" t="s">
        <v>119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2">
        <v>43</v>
      </c>
      <c r="B59" s="64"/>
      <c r="C59" s="64"/>
      <c r="D59" s="3" t="s">
        <v>13</v>
      </c>
      <c r="E59" s="3">
        <v>25</v>
      </c>
      <c r="F59" s="4">
        <v>160</v>
      </c>
      <c r="G59" s="5" t="s">
        <v>14</v>
      </c>
      <c r="H59" s="3" t="s">
        <v>120</v>
      </c>
      <c r="I59" s="3" t="s">
        <v>121</v>
      </c>
      <c r="J59" s="6" t="s">
        <v>122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7"/>
      <c r="B60" s="16"/>
      <c r="C60" s="67" t="s">
        <v>35</v>
      </c>
      <c r="D60" s="57"/>
      <c r="E60" s="78">
        <f>SUM(E58:E59)</f>
        <v>50</v>
      </c>
      <c r="F60" s="75"/>
      <c r="G60" s="8"/>
      <c r="H60" s="9"/>
      <c r="I60" s="9"/>
      <c r="J60" s="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7"/>
      <c r="B61" s="55" t="s">
        <v>123</v>
      </c>
      <c r="C61" s="56"/>
      <c r="D61" s="57"/>
      <c r="E61" s="76">
        <f>E60+E57+E54+E49+E47+E44+E42+E39+E35+E31+E27+E23+E16+E9+E52</f>
        <v>1075</v>
      </c>
      <c r="F61" s="75"/>
      <c r="G61" s="18"/>
      <c r="H61" s="19"/>
      <c r="I61" s="19"/>
      <c r="J61" s="1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2">
        <v>44</v>
      </c>
      <c r="B62" s="62" t="s">
        <v>124</v>
      </c>
      <c r="C62" s="66" t="s">
        <v>125</v>
      </c>
      <c r="D62" s="20" t="s">
        <v>28</v>
      </c>
      <c r="E62" s="21">
        <v>25</v>
      </c>
      <c r="F62" s="22">
        <v>160</v>
      </c>
      <c r="G62" s="5" t="s">
        <v>14</v>
      </c>
      <c r="H62" s="3" t="s">
        <v>80</v>
      </c>
      <c r="I62" s="3" t="s">
        <v>126</v>
      </c>
      <c r="J62" s="3" t="s">
        <v>127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2">
        <v>45</v>
      </c>
      <c r="B63" s="63"/>
      <c r="C63" s="64"/>
      <c r="D63" s="3" t="s">
        <v>13</v>
      </c>
      <c r="E63" s="15">
        <v>25</v>
      </c>
      <c r="F63" s="4">
        <v>160</v>
      </c>
      <c r="G63" s="5" t="s">
        <v>14</v>
      </c>
      <c r="H63" s="3" t="s">
        <v>80</v>
      </c>
      <c r="I63" s="3" t="s">
        <v>126</v>
      </c>
      <c r="J63" s="3" t="s">
        <v>127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7"/>
      <c r="B64" s="63"/>
      <c r="C64" s="67" t="s">
        <v>35</v>
      </c>
      <c r="D64" s="57"/>
      <c r="E64" s="74">
        <f>SUM(E62:E63)</f>
        <v>50</v>
      </c>
      <c r="F64" s="75"/>
      <c r="G64" s="8"/>
      <c r="H64" s="9"/>
      <c r="I64" s="9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2">
        <v>46</v>
      </c>
      <c r="B65" s="63"/>
      <c r="C65" s="68" t="s">
        <v>128</v>
      </c>
      <c r="D65" s="3" t="s">
        <v>28</v>
      </c>
      <c r="E65" s="15">
        <v>25</v>
      </c>
      <c r="F65" s="4">
        <v>160</v>
      </c>
      <c r="G65" s="5" t="s">
        <v>14</v>
      </c>
      <c r="H65" s="3" t="s">
        <v>129</v>
      </c>
      <c r="I65" s="3" t="s">
        <v>130</v>
      </c>
      <c r="J65" s="3" t="s">
        <v>131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2">
        <v>47</v>
      </c>
      <c r="B66" s="63"/>
      <c r="C66" s="64"/>
      <c r="D66" s="3" t="s">
        <v>13</v>
      </c>
      <c r="E66" s="15">
        <v>25</v>
      </c>
      <c r="F66" s="4">
        <v>160</v>
      </c>
      <c r="G66" s="5" t="s">
        <v>14</v>
      </c>
      <c r="H66" s="3" t="s">
        <v>129</v>
      </c>
      <c r="I66" s="3" t="s">
        <v>130</v>
      </c>
      <c r="J66" s="3" t="s">
        <v>131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7"/>
      <c r="B67" s="63"/>
      <c r="C67" s="67" t="s">
        <v>35</v>
      </c>
      <c r="D67" s="57"/>
      <c r="E67" s="74">
        <f>SUM(E65:E66)</f>
        <v>50</v>
      </c>
      <c r="F67" s="75"/>
      <c r="G67" s="8"/>
      <c r="H67" s="9"/>
      <c r="I67" s="9"/>
      <c r="J67" s="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2">
        <v>48</v>
      </c>
      <c r="B68" s="63"/>
      <c r="C68" s="68" t="s">
        <v>132</v>
      </c>
      <c r="D68" s="3" t="s">
        <v>28</v>
      </c>
      <c r="E68" s="15">
        <v>25</v>
      </c>
      <c r="F68" s="4">
        <v>160</v>
      </c>
      <c r="G68" s="5" t="s">
        <v>14</v>
      </c>
      <c r="H68" s="3" t="s">
        <v>133</v>
      </c>
      <c r="I68" s="3" t="s">
        <v>134</v>
      </c>
      <c r="J68" s="3" t="s">
        <v>135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2">
        <v>49</v>
      </c>
      <c r="B69" s="63"/>
      <c r="C69" s="64"/>
      <c r="D69" s="3" t="s">
        <v>13</v>
      </c>
      <c r="E69" s="15">
        <v>25</v>
      </c>
      <c r="F69" s="4">
        <v>160</v>
      </c>
      <c r="G69" s="5" t="s">
        <v>14</v>
      </c>
      <c r="H69" s="3" t="s">
        <v>136</v>
      </c>
      <c r="I69" s="3" t="s">
        <v>137</v>
      </c>
      <c r="J69" s="3" t="s">
        <v>135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7"/>
      <c r="B70" s="63"/>
      <c r="C70" s="67" t="s">
        <v>35</v>
      </c>
      <c r="D70" s="57"/>
      <c r="E70" s="74">
        <f>SUM(E68:E69)</f>
        <v>50</v>
      </c>
      <c r="F70" s="75"/>
      <c r="G70" s="8"/>
      <c r="H70" s="9"/>
      <c r="I70" s="9"/>
      <c r="J70" s="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2">
        <v>50</v>
      </c>
      <c r="B71" s="63"/>
      <c r="C71" s="23" t="s">
        <v>138</v>
      </c>
      <c r="D71" s="3" t="s">
        <v>13</v>
      </c>
      <c r="E71" s="15">
        <v>25</v>
      </c>
      <c r="F71" s="4">
        <v>160</v>
      </c>
      <c r="G71" s="5" t="s">
        <v>14</v>
      </c>
      <c r="H71" s="3" t="s">
        <v>139</v>
      </c>
      <c r="I71" s="3" t="s">
        <v>140</v>
      </c>
      <c r="J71" s="3" t="s">
        <v>141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7"/>
      <c r="B72" s="63"/>
      <c r="C72" s="67" t="s">
        <v>35</v>
      </c>
      <c r="D72" s="57"/>
      <c r="E72" s="74">
        <v>25</v>
      </c>
      <c r="F72" s="75"/>
      <c r="G72" s="8"/>
      <c r="H72" s="9"/>
      <c r="I72" s="9"/>
      <c r="J72" s="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2">
        <v>51</v>
      </c>
      <c r="B73" s="63"/>
      <c r="C73" s="23" t="s">
        <v>142</v>
      </c>
      <c r="D73" s="3" t="s">
        <v>13</v>
      </c>
      <c r="E73" s="15">
        <v>25</v>
      </c>
      <c r="F73" s="4">
        <v>160</v>
      </c>
      <c r="G73" s="5" t="s">
        <v>14</v>
      </c>
      <c r="H73" s="3" t="s">
        <v>143</v>
      </c>
      <c r="I73" s="3" t="s">
        <v>144</v>
      </c>
      <c r="J73" s="3" t="s">
        <v>145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7"/>
      <c r="B74" s="63"/>
      <c r="C74" s="67" t="s">
        <v>35</v>
      </c>
      <c r="D74" s="57"/>
      <c r="E74" s="74">
        <v>25</v>
      </c>
      <c r="F74" s="75"/>
      <c r="G74" s="8"/>
      <c r="H74" s="9"/>
      <c r="I74" s="9"/>
      <c r="J74" s="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2">
        <v>52</v>
      </c>
      <c r="B75" s="63"/>
      <c r="C75" s="23" t="s">
        <v>146</v>
      </c>
      <c r="D75" s="3" t="s">
        <v>13</v>
      </c>
      <c r="E75" s="15">
        <v>25</v>
      </c>
      <c r="F75" s="4">
        <v>160</v>
      </c>
      <c r="G75" s="5" t="s">
        <v>14</v>
      </c>
      <c r="H75" s="3" t="s">
        <v>147</v>
      </c>
      <c r="I75" s="3" t="s">
        <v>148</v>
      </c>
      <c r="J75" s="3" t="s">
        <v>149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7"/>
      <c r="B76" s="63"/>
      <c r="C76" s="67" t="s">
        <v>35</v>
      </c>
      <c r="D76" s="57"/>
      <c r="E76" s="74">
        <v>25</v>
      </c>
      <c r="F76" s="75"/>
      <c r="G76" s="8"/>
      <c r="H76" s="9"/>
      <c r="I76" s="9"/>
      <c r="J76" s="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2">
        <v>53</v>
      </c>
      <c r="B77" s="63"/>
      <c r="C77" s="24" t="s">
        <v>150</v>
      </c>
      <c r="D77" s="3" t="s">
        <v>13</v>
      </c>
      <c r="E77" s="15">
        <v>25</v>
      </c>
      <c r="F77" s="4">
        <v>160</v>
      </c>
      <c r="G77" s="5" t="s">
        <v>14</v>
      </c>
      <c r="H77" s="3" t="s">
        <v>80</v>
      </c>
      <c r="I77" s="3" t="s">
        <v>151</v>
      </c>
      <c r="J77" s="3" t="s">
        <v>152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7"/>
      <c r="B78" s="63"/>
      <c r="C78" s="67" t="s">
        <v>35</v>
      </c>
      <c r="D78" s="57"/>
      <c r="E78" s="74">
        <v>25</v>
      </c>
      <c r="F78" s="75"/>
      <c r="G78" s="8"/>
      <c r="H78" s="9"/>
      <c r="I78" s="9"/>
      <c r="J78" s="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2">
        <v>54</v>
      </c>
      <c r="B79" s="63"/>
      <c r="C79" s="24" t="s">
        <v>153</v>
      </c>
      <c r="D79" s="3" t="s">
        <v>28</v>
      </c>
      <c r="E79" s="15">
        <v>25</v>
      </c>
      <c r="F79" s="4">
        <v>160</v>
      </c>
      <c r="G79" s="5" t="s">
        <v>14</v>
      </c>
      <c r="H79" s="3" t="s">
        <v>154</v>
      </c>
      <c r="I79" s="3" t="s">
        <v>155</v>
      </c>
      <c r="J79" s="3" t="s">
        <v>156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7"/>
      <c r="B80" s="63"/>
      <c r="C80" s="67" t="s">
        <v>35</v>
      </c>
      <c r="D80" s="57"/>
      <c r="E80" s="74">
        <v>25</v>
      </c>
      <c r="F80" s="75"/>
      <c r="G80" s="8"/>
      <c r="H80" s="9"/>
      <c r="I80" s="9"/>
      <c r="J80" s="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2">
        <v>55</v>
      </c>
      <c r="B81" s="64"/>
      <c r="C81" s="25" t="s">
        <v>157</v>
      </c>
      <c r="D81" s="25" t="s">
        <v>28</v>
      </c>
      <c r="E81" s="26">
        <v>25</v>
      </c>
      <c r="F81" s="27">
        <v>160</v>
      </c>
      <c r="G81" s="5" t="s">
        <v>14</v>
      </c>
      <c r="H81" s="3" t="s">
        <v>80</v>
      </c>
      <c r="I81" s="3" t="s">
        <v>158</v>
      </c>
      <c r="J81" s="54" t="s">
        <v>243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7"/>
      <c r="B82" s="28"/>
      <c r="C82" s="67" t="s">
        <v>35</v>
      </c>
      <c r="D82" s="57"/>
      <c r="E82" s="74">
        <v>25</v>
      </c>
      <c r="F82" s="75"/>
      <c r="G82" s="8"/>
      <c r="H82" s="9"/>
      <c r="I82" s="9"/>
      <c r="J82" s="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7"/>
      <c r="B83" s="55" t="s">
        <v>123</v>
      </c>
      <c r="C83" s="56"/>
      <c r="D83" s="57"/>
      <c r="E83" s="76">
        <f>E82+E80+E78+E76+E74+E72+E70+E67+E64</f>
        <v>300</v>
      </c>
      <c r="F83" s="75"/>
      <c r="G83" s="18"/>
      <c r="H83" s="19"/>
      <c r="I83" s="19"/>
      <c r="J83" s="1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2">
        <v>56</v>
      </c>
      <c r="B84" s="71" t="s">
        <v>159</v>
      </c>
      <c r="C84" s="69" t="s">
        <v>160</v>
      </c>
      <c r="D84" s="3" t="s">
        <v>21</v>
      </c>
      <c r="E84" s="3">
        <v>25</v>
      </c>
      <c r="F84" s="4">
        <v>240</v>
      </c>
      <c r="G84" s="5" t="s">
        <v>14</v>
      </c>
      <c r="H84" s="3" t="s">
        <v>161</v>
      </c>
      <c r="I84" s="29" t="s">
        <v>162</v>
      </c>
      <c r="J84" s="3" t="s">
        <v>163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2">
        <v>57</v>
      </c>
      <c r="B85" s="72"/>
      <c r="C85" s="64"/>
      <c r="D85" s="3" t="s">
        <v>28</v>
      </c>
      <c r="E85" s="3">
        <v>25</v>
      </c>
      <c r="F85" s="4">
        <v>160</v>
      </c>
      <c r="G85" s="5" t="s">
        <v>14</v>
      </c>
      <c r="H85" s="3" t="s">
        <v>161</v>
      </c>
      <c r="I85" s="29" t="s">
        <v>162</v>
      </c>
      <c r="J85" s="3" t="s">
        <v>163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7"/>
      <c r="B86" s="72"/>
      <c r="C86" s="58" t="s">
        <v>35</v>
      </c>
      <c r="D86" s="57"/>
      <c r="E86" s="78">
        <f>SUM(E84:E85)</f>
        <v>50</v>
      </c>
      <c r="F86" s="75"/>
      <c r="G86" s="8"/>
      <c r="H86" s="9"/>
      <c r="I86" s="9"/>
      <c r="J86" s="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2">
        <v>58</v>
      </c>
      <c r="B87" s="72"/>
      <c r="C87" s="70" t="s">
        <v>164</v>
      </c>
      <c r="D87" s="3" t="s">
        <v>21</v>
      </c>
      <c r="E87" s="3">
        <v>25</v>
      </c>
      <c r="F87" s="4">
        <v>240</v>
      </c>
      <c r="G87" s="5" t="s">
        <v>55</v>
      </c>
      <c r="H87" s="3" t="s">
        <v>165</v>
      </c>
      <c r="I87" s="29" t="s">
        <v>166</v>
      </c>
      <c r="J87" s="3" t="s">
        <v>167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2">
        <v>59</v>
      </c>
      <c r="B88" s="72"/>
      <c r="C88" s="64"/>
      <c r="D88" s="3" t="s">
        <v>28</v>
      </c>
      <c r="E88" s="3">
        <v>25</v>
      </c>
      <c r="F88" s="4">
        <v>160</v>
      </c>
      <c r="G88" s="5" t="s">
        <v>55</v>
      </c>
      <c r="H88" s="3" t="s">
        <v>165</v>
      </c>
      <c r="I88" s="29" t="s">
        <v>166</v>
      </c>
      <c r="J88" s="3" t="s">
        <v>167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7"/>
      <c r="B89" s="72"/>
      <c r="C89" s="58" t="s">
        <v>35</v>
      </c>
      <c r="D89" s="57"/>
      <c r="E89" s="78">
        <f>SUM(E87:E88)</f>
        <v>50</v>
      </c>
      <c r="F89" s="75"/>
      <c r="G89" s="8"/>
      <c r="H89" s="9"/>
      <c r="I89" s="9"/>
      <c r="J89" s="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2">
        <v>58</v>
      </c>
      <c r="B90" s="72"/>
      <c r="C90" s="70" t="s">
        <v>168</v>
      </c>
      <c r="D90" s="3" t="s">
        <v>21</v>
      </c>
      <c r="E90" s="3">
        <v>25</v>
      </c>
      <c r="F90" s="4">
        <v>240</v>
      </c>
      <c r="G90" s="5" t="s">
        <v>14</v>
      </c>
      <c r="H90" s="3" t="s">
        <v>169</v>
      </c>
      <c r="I90" s="29" t="s">
        <v>170</v>
      </c>
      <c r="J90" s="3" t="s">
        <v>171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2">
        <v>59</v>
      </c>
      <c r="B91" s="72"/>
      <c r="C91" s="64"/>
      <c r="D91" s="3" t="s">
        <v>28</v>
      </c>
      <c r="E91" s="3">
        <v>25</v>
      </c>
      <c r="F91" s="4">
        <v>160</v>
      </c>
      <c r="G91" s="5" t="s">
        <v>14</v>
      </c>
      <c r="H91" s="3" t="s">
        <v>169</v>
      </c>
      <c r="I91" s="29" t="s">
        <v>170</v>
      </c>
      <c r="J91" s="3" t="s">
        <v>171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7"/>
      <c r="B92" s="72"/>
      <c r="C92" s="58" t="s">
        <v>35</v>
      </c>
      <c r="D92" s="57"/>
      <c r="E92" s="78">
        <f>SUM(E90:E91)</f>
        <v>50</v>
      </c>
      <c r="F92" s="75"/>
      <c r="G92" s="8"/>
      <c r="H92" s="9"/>
      <c r="I92" s="9"/>
      <c r="J92" s="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2">
        <v>60</v>
      </c>
      <c r="B93" s="72"/>
      <c r="C93" s="69" t="s">
        <v>172</v>
      </c>
      <c r="D93" s="3" t="s">
        <v>21</v>
      </c>
      <c r="E93" s="3">
        <v>25</v>
      </c>
      <c r="F93" s="4">
        <v>240</v>
      </c>
      <c r="G93" s="5" t="s">
        <v>55</v>
      </c>
      <c r="H93" s="3" t="s">
        <v>173</v>
      </c>
      <c r="I93" s="29" t="s">
        <v>174</v>
      </c>
      <c r="J93" s="1" t="s">
        <v>175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2">
        <v>61</v>
      </c>
      <c r="B94" s="72"/>
      <c r="C94" s="64"/>
      <c r="D94" s="3" t="s">
        <v>28</v>
      </c>
      <c r="E94" s="3">
        <v>25</v>
      </c>
      <c r="F94" s="4">
        <v>160</v>
      </c>
      <c r="G94" s="5" t="s">
        <v>55</v>
      </c>
      <c r="H94" s="3" t="s">
        <v>173</v>
      </c>
      <c r="I94" s="29" t="s">
        <v>174</v>
      </c>
      <c r="J94" s="1" t="s">
        <v>175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7"/>
      <c r="B95" s="72"/>
      <c r="C95" s="58" t="s">
        <v>35</v>
      </c>
      <c r="D95" s="57"/>
      <c r="E95" s="78">
        <f>SUM(E93:E94)</f>
        <v>50</v>
      </c>
      <c r="F95" s="75"/>
      <c r="G95" s="8"/>
      <c r="H95" s="9"/>
      <c r="I95" s="9"/>
      <c r="J95" s="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2">
        <v>62</v>
      </c>
      <c r="B96" s="72"/>
      <c r="C96" s="69" t="s">
        <v>176</v>
      </c>
      <c r="D96" s="3" t="s">
        <v>21</v>
      </c>
      <c r="E96" s="3">
        <v>25</v>
      </c>
      <c r="F96" s="4">
        <v>240</v>
      </c>
      <c r="G96" s="5" t="s">
        <v>55</v>
      </c>
      <c r="H96" s="3" t="s">
        <v>177</v>
      </c>
      <c r="I96" s="29" t="s">
        <v>178</v>
      </c>
      <c r="J96" s="3" t="s">
        <v>179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2">
        <v>63</v>
      </c>
      <c r="B97" s="72"/>
      <c r="C97" s="64"/>
      <c r="D97" s="3" t="s">
        <v>28</v>
      </c>
      <c r="E97" s="3">
        <v>25</v>
      </c>
      <c r="F97" s="4">
        <v>160</v>
      </c>
      <c r="G97" s="5" t="s">
        <v>55</v>
      </c>
      <c r="H97" s="3" t="s">
        <v>177</v>
      </c>
      <c r="I97" s="29" t="s">
        <v>178</v>
      </c>
      <c r="J97" s="3" t="s">
        <v>179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7"/>
      <c r="B98" s="72"/>
      <c r="C98" s="58" t="s">
        <v>35</v>
      </c>
      <c r="D98" s="57"/>
      <c r="E98" s="78">
        <f>SUM(E96:E97)</f>
        <v>50</v>
      </c>
      <c r="F98" s="75"/>
      <c r="G98" s="8"/>
      <c r="H98" s="9"/>
      <c r="I98" s="9"/>
      <c r="J98" s="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2">
        <v>64</v>
      </c>
      <c r="B99" s="72"/>
      <c r="C99" s="69" t="s">
        <v>180</v>
      </c>
      <c r="D99" s="3" t="s">
        <v>21</v>
      </c>
      <c r="E99" s="3">
        <v>25</v>
      </c>
      <c r="F99" s="4">
        <v>240</v>
      </c>
      <c r="G99" s="5" t="s">
        <v>14</v>
      </c>
      <c r="H99" s="3" t="s">
        <v>181</v>
      </c>
      <c r="I99" s="29" t="s">
        <v>182</v>
      </c>
      <c r="J99" s="3" t="s">
        <v>183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2">
        <v>65</v>
      </c>
      <c r="B100" s="72"/>
      <c r="C100" s="64"/>
      <c r="D100" s="3" t="s">
        <v>28</v>
      </c>
      <c r="E100" s="3">
        <v>25</v>
      </c>
      <c r="F100" s="4">
        <v>160</v>
      </c>
      <c r="G100" s="5" t="s">
        <v>14</v>
      </c>
      <c r="H100" s="3" t="s">
        <v>181</v>
      </c>
      <c r="I100" s="29" t="s">
        <v>182</v>
      </c>
      <c r="J100" s="3" t="s">
        <v>183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7"/>
      <c r="B101" s="72"/>
      <c r="C101" s="58" t="s">
        <v>35</v>
      </c>
      <c r="D101" s="57"/>
      <c r="E101" s="78">
        <f>SUM(E99:E100)</f>
        <v>50</v>
      </c>
      <c r="F101" s="75"/>
      <c r="G101" s="8"/>
      <c r="H101" s="9"/>
      <c r="I101" s="9"/>
      <c r="J101" s="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2">
        <v>66</v>
      </c>
      <c r="B102" s="72"/>
      <c r="C102" s="69" t="s">
        <v>184</v>
      </c>
      <c r="D102" s="3" t="s">
        <v>13</v>
      </c>
      <c r="E102" s="21">
        <v>25</v>
      </c>
      <c r="F102" s="22">
        <v>160</v>
      </c>
      <c r="G102" s="5" t="s">
        <v>14</v>
      </c>
      <c r="H102" s="3" t="s">
        <v>185</v>
      </c>
      <c r="I102" s="29" t="s">
        <v>186</v>
      </c>
      <c r="J102" s="3" t="s">
        <v>187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2">
        <v>67</v>
      </c>
      <c r="B103" s="73"/>
      <c r="C103" s="64"/>
      <c r="D103" s="3" t="s">
        <v>28</v>
      </c>
      <c r="E103" s="15">
        <v>25</v>
      </c>
      <c r="F103" s="4">
        <v>160</v>
      </c>
      <c r="G103" s="5" t="s">
        <v>14</v>
      </c>
      <c r="H103" s="3" t="s">
        <v>185</v>
      </c>
      <c r="I103" s="29" t="s">
        <v>186</v>
      </c>
      <c r="J103" s="3" t="s">
        <v>187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7"/>
      <c r="B104" s="30"/>
      <c r="C104" s="58" t="s">
        <v>35</v>
      </c>
      <c r="D104" s="57"/>
      <c r="E104" s="78">
        <f>SUM(E102:E103)</f>
        <v>50</v>
      </c>
      <c r="F104" s="75"/>
      <c r="G104" s="8"/>
      <c r="H104" s="9"/>
      <c r="I104" s="9"/>
      <c r="J104" s="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7"/>
      <c r="B105" s="59" t="s">
        <v>123</v>
      </c>
      <c r="C105" s="60"/>
      <c r="D105" s="61"/>
      <c r="E105" s="76">
        <f>E104+E101+E98+E95+E92+E89+E86</f>
        <v>350</v>
      </c>
      <c r="F105" s="75"/>
      <c r="G105" s="18"/>
      <c r="H105" s="19"/>
      <c r="I105" s="19"/>
      <c r="J105" s="1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2">
        <v>68</v>
      </c>
      <c r="B106" s="62" t="s">
        <v>188</v>
      </c>
      <c r="C106" s="20" t="s">
        <v>189</v>
      </c>
      <c r="D106" s="20" t="s">
        <v>190</v>
      </c>
      <c r="E106" s="3">
        <v>25</v>
      </c>
      <c r="F106" s="4">
        <v>160</v>
      </c>
      <c r="G106" s="5" t="s">
        <v>14</v>
      </c>
      <c r="H106" s="3" t="s">
        <v>191</v>
      </c>
      <c r="I106" s="31" t="s">
        <v>192</v>
      </c>
      <c r="J106" s="3" t="s">
        <v>193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7"/>
      <c r="B107" s="63"/>
      <c r="C107" s="58" t="s">
        <v>35</v>
      </c>
      <c r="D107" s="57"/>
      <c r="E107" s="78">
        <v>25</v>
      </c>
      <c r="F107" s="75"/>
      <c r="G107" s="8"/>
      <c r="H107" s="9"/>
      <c r="I107" s="9"/>
      <c r="J107" s="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2">
        <v>69</v>
      </c>
      <c r="B108" s="63"/>
      <c r="C108" s="20" t="s">
        <v>194</v>
      </c>
      <c r="D108" s="3" t="s">
        <v>190</v>
      </c>
      <c r="E108" s="3">
        <v>25</v>
      </c>
      <c r="F108" s="4">
        <v>160</v>
      </c>
      <c r="G108" s="32" t="s">
        <v>55</v>
      </c>
      <c r="H108" s="33" t="s">
        <v>195</v>
      </c>
      <c r="I108" s="3" t="s">
        <v>196</v>
      </c>
      <c r="J108" s="31" t="s">
        <v>197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2"/>
      <c r="B109" s="63"/>
      <c r="C109" s="58" t="s">
        <v>35</v>
      </c>
      <c r="D109" s="57"/>
      <c r="E109" s="78">
        <v>25</v>
      </c>
      <c r="F109" s="75"/>
      <c r="G109" s="8"/>
      <c r="H109" s="9"/>
      <c r="I109" s="9"/>
      <c r="J109" s="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2">
        <v>70</v>
      </c>
      <c r="B110" s="63"/>
      <c r="C110" s="20" t="s">
        <v>198</v>
      </c>
      <c r="D110" s="3" t="s">
        <v>190</v>
      </c>
      <c r="E110" s="3">
        <v>25</v>
      </c>
      <c r="F110" s="4">
        <v>160</v>
      </c>
      <c r="G110" s="34" t="s">
        <v>14</v>
      </c>
      <c r="H110" s="35" t="s">
        <v>199</v>
      </c>
      <c r="I110" s="35" t="s">
        <v>200</v>
      </c>
      <c r="J110" s="36" t="s">
        <v>201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7"/>
      <c r="B111" s="63"/>
      <c r="C111" s="58" t="s">
        <v>35</v>
      </c>
      <c r="D111" s="57"/>
      <c r="E111" s="78">
        <v>25</v>
      </c>
      <c r="F111" s="75"/>
      <c r="G111" s="8"/>
      <c r="H111" s="9"/>
      <c r="I111" s="9"/>
      <c r="J111" s="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2">
        <v>71</v>
      </c>
      <c r="B112" s="63"/>
      <c r="C112" s="20" t="s">
        <v>202</v>
      </c>
      <c r="D112" s="3" t="s">
        <v>203</v>
      </c>
      <c r="E112" s="3">
        <v>25</v>
      </c>
      <c r="F112" s="4">
        <v>200</v>
      </c>
      <c r="G112" s="37" t="s">
        <v>14</v>
      </c>
      <c r="H112" s="31" t="s">
        <v>204</v>
      </c>
      <c r="I112" s="3" t="s">
        <v>205</v>
      </c>
      <c r="J112" s="31" t="s">
        <v>206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7"/>
      <c r="B113" s="63"/>
      <c r="C113" s="58" t="s">
        <v>35</v>
      </c>
      <c r="D113" s="57"/>
      <c r="E113" s="78">
        <v>25</v>
      </c>
      <c r="F113" s="75"/>
      <c r="G113" s="8"/>
      <c r="H113" s="9"/>
      <c r="I113" s="9"/>
      <c r="J113" s="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2">
        <v>72</v>
      </c>
      <c r="B114" s="64"/>
      <c r="C114" s="3" t="s">
        <v>207</v>
      </c>
      <c r="D114" s="3" t="s">
        <v>203</v>
      </c>
      <c r="E114" s="25">
        <v>25</v>
      </c>
      <c r="F114" s="27">
        <v>200</v>
      </c>
      <c r="G114" s="32" t="s">
        <v>14</v>
      </c>
      <c r="H114" s="33" t="s">
        <v>208</v>
      </c>
      <c r="I114" s="38" t="s">
        <v>209</v>
      </c>
      <c r="J114" s="31" t="s">
        <v>210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7"/>
      <c r="B115" s="39"/>
      <c r="C115" s="58" t="s">
        <v>35</v>
      </c>
      <c r="D115" s="57"/>
      <c r="E115" s="78">
        <v>25</v>
      </c>
      <c r="F115" s="75"/>
      <c r="G115" s="8"/>
      <c r="H115" s="9"/>
      <c r="I115" s="9"/>
      <c r="J115" s="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7"/>
      <c r="B116" s="59" t="s">
        <v>123</v>
      </c>
      <c r="C116" s="60"/>
      <c r="D116" s="61"/>
      <c r="E116" s="76">
        <f>E107+E109+E111+E113+E115</f>
        <v>125</v>
      </c>
      <c r="F116" s="75"/>
      <c r="G116" s="18"/>
      <c r="H116" s="19"/>
      <c r="I116" s="19"/>
      <c r="J116" s="1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2">
        <v>75</v>
      </c>
      <c r="B117" s="62" t="s">
        <v>211</v>
      </c>
      <c r="C117" s="3" t="s">
        <v>212</v>
      </c>
      <c r="D117" s="3" t="s">
        <v>28</v>
      </c>
      <c r="E117" s="3">
        <v>25</v>
      </c>
      <c r="F117" s="4">
        <v>160</v>
      </c>
      <c r="G117" s="5" t="s">
        <v>14</v>
      </c>
      <c r="H117" s="3" t="s">
        <v>213</v>
      </c>
      <c r="I117" s="38" t="s">
        <v>214</v>
      </c>
      <c r="J117" s="3" t="s">
        <v>215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2"/>
      <c r="B118" s="63"/>
      <c r="C118" s="58" t="s">
        <v>35</v>
      </c>
      <c r="D118" s="57"/>
      <c r="E118" s="79">
        <v>25</v>
      </c>
      <c r="F118" s="75"/>
      <c r="G118" s="8"/>
      <c r="H118" s="9"/>
      <c r="I118" s="9"/>
      <c r="J118" s="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2">
        <v>76</v>
      </c>
      <c r="B119" s="63"/>
      <c r="C119" s="3" t="s">
        <v>216</v>
      </c>
      <c r="D119" s="3" t="s">
        <v>28</v>
      </c>
      <c r="E119" s="3">
        <v>25</v>
      </c>
      <c r="F119" s="4">
        <v>160</v>
      </c>
      <c r="G119" s="5" t="s">
        <v>14</v>
      </c>
      <c r="H119" s="3" t="s">
        <v>217</v>
      </c>
      <c r="I119" s="3" t="s">
        <v>218</v>
      </c>
      <c r="J119" s="3" t="s">
        <v>219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2"/>
      <c r="B120" s="63"/>
      <c r="C120" s="58" t="s">
        <v>35</v>
      </c>
      <c r="D120" s="57"/>
      <c r="E120" s="79">
        <v>25</v>
      </c>
      <c r="F120" s="75"/>
      <c r="G120" s="8"/>
      <c r="H120" s="9"/>
      <c r="I120" s="9"/>
      <c r="J120" s="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2">
        <v>77</v>
      </c>
      <c r="B121" s="63"/>
      <c r="C121" s="3" t="s">
        <v>220</v>
      </c>
      <c r="D121" s="3" t="s">
        <v>28</v>
      </c>
      <c r="E121" s="3">
        <v>25</v>
      </c>
      <c r="F121" s="4">
        <v>160</v>
      </c>
      <c r="G121" s="5" t="s">
        <v>14</v>
      </c>
      <c r="H121" s="3" t="s">
        <v>221</v>
      </c>
      <c r="I121" s="40" t="s">
        <v>222</v>
      </c>
      <c r="J121" s="3" t="s">
        <v>223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2"/>
      <c r="B122" s="63"/>
      <c r="C122" s="58" t="s">
        <v>35</v>
      </c>
      <c r="D122" s="57"/>
      <c r="E122" s="79">
        <v>25</v>
      </c>
      <c r="F122" s="75"/>
      <c r="G122" s="8"/>
      <c r="H122" s="9"/>
      <c r="I122" s="9"/>
      <c r="J122" s="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2">
        <v>78</v>
      </c>
      <c r="B123" s="64"/>
      <c r="C123" s="3" t="s">
        <v>224</v>
      </c>
      <c r="D123" s="3" t="s">
        <v>28</v>
      </c>
      <c r="E123" s="3">
        <v>25</v>
      </c>
      <c r="F123" s="4">
        <v>160</v>
      </c>
      <c r="G123" s="5" t="s">
        <v>14</v>
      </c>
      <c r="H123" s="3" t="s">
        <v>225</v>
      </c>
      <c r="I123" s="41" t="s">
        <v>226</v>
      </c>
      <c r="J123" s="3" t="s">
        <v>227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7"/>
      <c r="B124" s="42"/>
      <c r="C124" s="58" t="s">
        <v>35</v>
      </c>
      <c r="D124" s="57"/>
      <c r="E124" s="79">
        <v>25</v>
      </c>
      <c r="F124" s="75"/>
      <c r="G124" s="8"/>
      <c r="H124" s="9"/>
      <c r="I124" s="9"/>
      <c r="J124" s="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7"/>
      <c r="B125" s="59" t="s">
        <v>123</v>
      </c>
      <c r="C125" s="60"/>
      <c r="D125" s="61"/>
      <c r="E125" s="76">
        <f>E118+E120+E122+E124</f>
        <v>100</v>
      </c>
      <c r="F125" s="75"/>
      <c r="G125" s="18"/>
      <c r="H125" s="19"/>
      <c r="I125" s="19"/>
      <c r="J125" s="1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2">
        <v>79</v>
      </c>
      <c r="B126" s="65" t="s">
        <v>228</v>
      </c>
      <c r="C126" s="15" t="s">
        <v>229</v>
      </c>
      <c r="D126" s="3" t="s">
        <v>28</v>
      </c>
      <c r="E126" s="3">
        <v>25</v>
      </c>
      <c r="F126" s="4">
        <v>160</v>
      </c>
      <c r="G126" s="11" t="s">
        <v>14</v>
      </c>
      <c r="H126" s="1" t="s">
        <v>230</v>
      </c>
      <c r="I126" s="3" t="s">
        <v>231</v>
      </c>
      <c r="J126" s="3" t="s">
        <v>232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7"/>
      <c r="B127" s="63"/>
      <c r="C127" s="58" t="s">
        <v>35</v>
      </c>
      <c r="D127" s="57"/>
      <c r="E127" s="78">
        <v>25</v>
      </c>
      <c r="F127" s="75"/>
      <c r="G127" s="8"/>
      <c r="H127" s="9"/>
      <c r="I127" s="9"/>
      <c r="J127" s="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2">
        <v>80</v>
      </c>
      <c r="B128" s="63"/>
      <c r="C128" s="15" t="s">
        <v>233</v>
      </c>
      <c r="D128" s="3" t="s">
        <v>28</v>
      </c>
      <c r="E128" s="3">
        <v>25</v>
      </c>
      <c r="F128" s="4">
        <v>160</v>
      </c>
      <c r="G128" s="5" t="s">
        <v>14</v>
      </c>
      <c r="H128" s="3" t="s">
        <v>234</v>
      </c>
      <c r="I128" s="3" t="s">
        <v>235</v>
      </c>
      <c r="J128" s="3" t="s">
        <v>236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43"/>
      <c r="B129" s="63"/>
      <c r="C129" s="58" t="s">
        <v>35</v>
      </c>
      <c r="D129" s="57"/>
      <c r="E129" s="78">
        <v>25</v>
      </c>
      <c r="F129" s="75"/>
      <c r="G129" s="8"/>
      <c r="H129" s="9"/>
      <c r="I129" s="9"/>
      <c r="J129" s="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44">
        <v>81</v>
      </c>
      <c r="B130" s="64"/>
      <c r="C130" s="26" t="s">
        <v>237</v>
      </c>
      <c r="D130" s="25" t="s">
        <v>28</v>
      </c>
      <c r="E130" s="3">
        <v>25</v>
      </c>
      <c r="F130" s="4">
        <v>160</v>
      </c>
      <c r="G130" s="5" t="s">
        <v>14</v>
      </c>
      <c r="H130" s="3" t="s">
        <v>230</v>
      </c>
      <c r="I130" s="3" t="s">
        <v>238</v>
      </c>
      <c r="J130" s="3" t="s">
        <v>239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43"/>
      <c r="B131" s="30"/>
      <c r="C131" s="58" t="s">
        <v>35</v>
      </c>
      <c r="D131" s="57"/>
      <c r="E131" s="78">
        <v>25</v>
      </c>
      <c r="F131" s="75"/>
      <c r="G131" s="8"/>
      <c r="H131" s="9"/>
      <c r="I131" s="9"/>
      <c r="J131" s="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45"/>
      <c r="B132" s="59" t="s">
        <v>123</v>
      </c>
      <c r="C132" s="60"/>
      <c r="D132" s="61"/>
      <c r="E132" s="76">
        <f>E131+E129+E127</f>
        <v>75</v>
      </c>
      <c r="F132" s="75"/>
      <c r="G132" s="18"/>
      <c r="H132" s="19"/>
      <c r="I132" s="19"/>
      <c r="J132" s="1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2"/>
      <c r="B133" s="46" t="s">
        <v>240</v>
      </c>
      <c r="C133" s="46" t="s">
        <v>241</v>
      </c>
      <c r="D133" s="46" t="s">
        <v>242</v>
      </c>
      <c r="E133" s="77">
        <f>E132+E125+E116+E105+E83+E61</f>
        <v>2025</v>
      </c>
      <c r="F133" s="56"/>
      <c r="G133" s="4"/>
      <c r="H133" s="3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4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4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4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4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4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4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4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4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4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4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4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4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4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</sheetData>
  <mergeCells count="128">
    <mergeCell ref="C10:C15"/>
    <mergeCell ref="C17:C22"/>
    <mergeCell ref="C23:D23"/>
    <mergeCell ref="E23:F23"/>
    <mergeCell ref="C24:C26"/>
    <mergeCell ref="C27:D27"/>
    <mergeCell ref="E27:F27"/>
    <mergeCell ref="C28:C30"/>
    <mergeCell ref="C31:D31"/>
    <mergeCell ref="E31:F31"/>
    <mergeCell ref="C35:D35"/>
    <mergeCell ref="C39:D39"/>
    <mergeCell ref="E39:F39"/>
    <mergeCell ref="E35:F35"/>
    <mergeCell ref="C36:C38"/>
    <mergeCell ref="E57:F57"/>
    <mergeCell ref="C58:C59"/>
    <mergeCell ref="C60:D60"/>
    <mergeCell ref="E60:F60"/>
    <mergeCell ref="C55:C56"/>
    <mergeCell ref="C57:D57"/>
    <mergeCell ref="E61:F61"/>
    <mergeCell ref="B3:B59"/>
    <mergeCell ref="C3:C8"/>
    <mergeCell ref="C9:D9"/>
    <mergeCell ref="E9:F9"/>
    <mergeCell ref="C16:D16"/>
    <mergeCell ref="E16:F16"/>
    <mergeCell ref="A1:J1"/>
    <mergeCell ref="C40:C41"/>
    <mergeCell ref="C42:D42"/>
    <mergeCell ref="E42:F42"/>
    <mergeCell ref="C44:D44"/>
    <mergeCell ref="E44:F44"/>
    <mergeCell ref="C45:C46"/>
    <mergeCell ref="C47:D47"/>
    <mergeCell ref="E47:F47"/>
    <mergeCell ref="C49:D49"/>
    <mergeCell ref="E49:F49"/>
    <mergeCell ref="C50:C51"/>
    <mergeCell ref="C52:D52"/>
    <mergeCell ref="E52:F52"/>
    <mergeCell ref="C54:D54"/>
    <mergeCell ref="E54:F54"/>
    <mergeCell ref="C32:C34"/>
    <mergeCell ref="E80:F80"/>
    <mergeCell ref="E82:F82"/>
    <mergeCell ref="E83:F83"/>
    <mergeCell ref="E86:F86"/>
    <mergeCell ref="E89:F89"/>
    <mergeCell ref="E92:F92"/>
    <mergeCell ref="E95:F95"/>
    <mergeCell ref="E98:F98"/>
    <mergeCell ref="E101:F101"/>
    <mergeCell ref="E104:F104"/>
    <mergeCell ref="E105:F105"/>
    <mergeCell ref="E107:F107"/>
    <mergeCell ref="E109:F109"/>
    <mergeCell ref="E111:F111"/>
    <mergeCell ref="E125:F125"/>
    <mergeCell ref="E127:F127"/>
    <mergeCell ref="E129:F129"/>
    <mergeCell ref="E131:F131"/>
    <mergeCell ref="E132:F132"/>
    <mergeCell ref="E133:F133"/>
    <mergeCell ref="E113:F113"/>
    <mergeCell ref="E115:F115"/>
    <mergeCell ref="E116:F116"/>
    <mergeCell ref="E118:F118"/>
    <mergeCell ref="E120:F120"/>
    <mergeCell ref="E122:F122"/>
    <mergeCell ref="E124:F124"/>
    <mergeCell ref="E64:F64"/>
    <mergeCell ref="E67:F67"/>
    <mergeCell ref="C68:C69"/>
    <mergeCell ref="C70:D70"/>
    <mergeCell ref="E70:F70"/>
    <mergeCell ref="E72:F72"/>
    <mergeCell ref="E74:F74"/>
    <mergeCell ref="E76:F76"/>
    <mergeCell ref="E78:F78"/>
    <mergeCell ref="C129:D129"/>
    <mergeCell ref="C109:D109"/>
    <mergeCell ref="C111:D111"/>
    <mergeCell ref="B84:B103"/>
    <mergeCell ref="B106:B114"/>
    <mergeCell ref="C93:C94"/>
    <mergeCell ref="C96:C97"/>
    <mergeCell ref="C99:C100"/>
    <mergeCell ref="C102:C103"/>
    <mergeCell ref="C98:D98"/>
    <mergeCell ref="C101:D101"/>
    <mergeCell ref="C104:D104"/>
    <mergeCell ref="B105:D105"/>
    <mergeCell ref="C107:D107"/>
    <mergeCell ref="C82:D82"/>
    <mergeCell ref="B62:B81"/>
    <mergeCell ref="C87:C88"/>
    <mergeCell ref="C89:D89"/>
    <mergeCell ref="C90:C91"/>
    <mergeCell ref="C92:D92"/>
    <mergeCell ref="C95:D95"/>
    <mergeCell ref="B125:D125"/>
    <mergeCell ref="C127:D127"/>
    <mergeCell ref="B61:D61"/>
    <mergeCell ref="C131:D131"/>
    <mergeCell ref="B132:D132"/>
    <mergeCell ref="C113:D113"/>
    <mergeCell ref="C115:D115"/>
    <mergeCell ref="B116:D116"/>
    <mergeCell ref="C118:D118"/>
    <mergeCell ref="C120:D120"/>
    <mergeCell ref="C122:D122"/>
    <mergeCell ref="C124:D124"/>
    <mergeCell ref="B117:B123"/>
    <mergeCell ref="B126:B130"/>
    <mergeCell ref="C62:C63"/>
    <mergeCell ref="C64:D64"/>
    <mergeCell ref="C65:C66"/>
    <mergeCell ref="C67:D67"/>
    <mergeCell ref="B83:D83"/>
    <mergeCell ref="C84:C85"/>
    <mergeCell ref="C86:D86"/>
    <mergeCell ref="C72:D72"/>
    <mergeCell ref="C74:D74"/>
    <mergeCell ref="C76:D76"/>
    <mergeCell ref="C78:D78"/>
    <mergeCell ref="C80:D80"/>
  </mergeCells>
  <printOptions/>
  <pageMargins left="0.511811024" right="0.511811024" top="0.787401575" bottom="0.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JAMILE ANDRADE BARCELOS</dc:creator>
  <cp:keywords/>
  <dc:description/>
  <cp:lastModifiedBy>dhafine</cp:lastModifiedBy>
  <dcterms:created xsi:type="dcterms:W3CDTF">2021-12-13T16:14:58Z</dcterms:created>
  <dcterms:modified xsi:type="dcterms:W3CDTF">2022-02-01T16:51:24Z</dcterms:modified>
  <cp:category/>
  <cp:version/>
  <cp:contentType/>
  <cp:contentStatus/>
</cp:coreProperties>
</file>